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10.Nos outils et méthodes\revoir rémunération, temps de travail\kit d'outils temps de travail\"/>
    </mc:Choice>
  </mc:AlternateContent>
  <bookViews>
    <workbookView xWindow="0" yWindow="0" windowWidth="28800" windowHeight="12300" tabRatio="908" activeTab="2"/>
  </bookViews>
  <sheets>
    <sheet name="horaires de service public" sheetId="7" r:id="rId1"/>
    <sheet name="par agents (cycle régulier)" sheetId="10" r:id="rId2"/>
    <sheet name="par agents (cycle annuel)" sheetId="17" r:id="rId3"/>
    <sheet name="heures sup" sheetId="11" r:id="rId4"/>
    <sheet name="management TT" sheetId="9" r:id="rId5"/>
    <sheet name="risques métier" sheetId="6" r:id="rId6"/>
    <sheet name="mémo centièmes" sheetId="18" r:id="rId7"/>
  </sheets>
  <definedNames>
    <definedName name="AGP">#REF!</definedName>
    <definedName name="Congésactuels">#REF!</definedName>
    <definedName name="DATactuelle">#REF!</definedName>
    <definedName name="DATcible">#REF!</definedName>
    <definedName name="_xlnm.Print_Titles" localSheetId="2">'par agents (cycle annuel)'!$1:$2</definedName>
    <definedName name="_xlnm.Print_Titles" localSheetId="1">'par agents (cycle régulier)'!$1:$2</definedName>
    <definedName name="_xlnm.Print_Titles" localSheetId="5">'risques métier'!$1:$1</definedName>
    <definedName name="joursactuels">#REF!</definedName>
    <definedName name="JT">#REF!</definedName>
    <definedName name="Tabl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7" l="1"/>
  <c r="H25" i="7"/>
  <c r="H24" i="7"/>
  <c r="H23" i="7"/>
  <c r="H22" i="7"/>
  <c r="H21" i="7"/>
  <c r="H20" i="7"/>
  <c r="H19" i="7"/>
  <c r="J25" i="7" s="1"/>
  <c r="H36" i="11"/>
  <c r="D36" i="11"/>
  <c r="H35" i="11"/>
  <c r="D35" i="11"/>
  <c r="H34" i="11"/>
  <c r="D34" i="11"/>
  <c r="H33" i="11"/>
  <c r="D33" i="11"/>
  <c r="H32" i="11"/>
  <c r="D32" i="11"/>
  <c r="H31" i="11"/>
  <c r="D31" i="11"/>
  <c r="H30" i="11"/>
  <c r="D30" i="11"/>
  <c r="H29" i="11"/>
  <c r="D29" i="11"/>
  <c r="H28" i="11"/>
  <c r="D28" i="11"/>
  <c r="H27" i="11"/>
  <c r="D27" i="11"/>
  <c r="H26" i="11"/>
  <c r="D26" i="11"/>
  <c r="H25" i="11"/>
  <c r="H37" i="11" s="1"/>
  <c r="D25" i="11"/>
  <c r="D37" i="11" s="1"/>
  <c r="Z12" i="10" l="1"/>
  <c r="U12" i="10"/>
  <c r="P12" i="10"/>
  <c r="K12" i="10"/>
  <c r="F12" i="10"/>
  <c r="Z11" i="10"/>
  <c r="U11" i="10"/>
  <c r="P11" i="10"/>
  <c r="K11" i="10"/>
  <c r="F11" i="10"/>
  <c r="Z10" i="10"/>
  <c r="U10" i="10"/>
  <c r="P10" i="10"/>
  <c r="K10" i="10"/>
  <c r="F10" i="10"/>
  <c r="Z9" i="10"/>
  <c r="U9" i="10"/>
  <c r="P9" i="10"/>
  <c r="K9" i="10"/>
  <c r="F9" i="10"/>
  <c r="AA9" i="10" s="1"/>
  <c r="A22" i="17"/>
  <c r="D18" i="17"/>
  <c r="D17" i="17"/>
  <c r="D16" i="17"/>
  <c r="D15" i="17"/>
  <c r="D11" i="17"/>
  <c r="D9" i="17"/>
  <c r="AA10" i="10" l="1"/>
  <c r="AA11" i="10"/>
  <c r="AA12" i="10"/>
  <c r="Z13" i="10"/>
  <c r="AA14" i="10" s="1"/>
  <c r="D22" i="17"/>
  <c r="H21" i="11" l="1"/>
  <c r="D21" i="11"/>
  <c r="J16" i="7" l="1"/>
  <c r="H11" i="7"/>
  <c r="H12" i="7"/>
  <c r="H13" i="7"/>
  <c r="H14" i="7"/>
  <c r="H15" i="7"/>
  <c r="H16" i="7"/>
  <c r="H10" i="7"/>
  <c r="H10" i="11" l="1"/>
  <c r="H11" i="11"/>
  <c r="H12" i="11"/>
  <c r="H13" i="11"/>
  <c r="H14" i="11"/>
  <c r="H15" i="11"/>
  <c r="H16" i="11"/>
  <c r="H17" i="11"/>
  <c r="H18" i="11"/>
  <c r="H19" i="11"/>
  <c r="H20" i="11"/>
  <c r="H9" i="11"/>
  <c r="D10" i="11"/>
  <c r="D11" i="11"/>
  <c r="D12" i="11"/>
  <c r="D13" i="11"/>
  <c r="D14" i="11"/>
  <c r="D15" i="11"/>
  <c r="D16" i="11"/>
  <c r="D17" i="11"/>
  <c r="D18" i="11"/>
  <c r="D19" i="11"/>
  <c r="D20" i="11"/>
  <c r="D9" i="11"/>
</calcChain>
</file>

<file path=xl/sharedStrings.xml><?xml version="1.0" encoding="utf-8"?>
<sst xmlns="http://schemas.openxmlformats.org/spreadsheetml/2006/main" count="204" uniqueCount="132">
  <si>
    <r>
      <rPr>
        <b/>
        <sz val="10"/>
        <rFont val="Arial Narrow"/>
        <family val="2"/>
      </rPr>
      <t xml:space="preserve">Cycle de travail :  
</t>
    </r>
    <r>
      <rPr>
        <sz val="10"/>
        <rFont val="Arial Narrow"/>
        <family val="2"/>
      </rPr>
      <t xml:space="preserve">Le travail est organisé selon des périodes de référence dénommées cycles de travail. Les horaires de travail sont définis à l'intérieur du cycle, qui peut varier entre le cycle hebdomadaire et le cycle annuel de manière à ce que la durée du travail soit conforme sur l'année au décompte des 1607h.
</t>
    </r>
    <r>
      <rPr>
        <b/>
        <sz val="10"/>
        <rFont val="Arial Narrow"/>
        <family val="2"/>
      </rPr>
      <t>Le cycle de travail est hebdomadaire</t>
    </r>
    <r>
      <rPr>
        <sz val="10"/>
        <rFont val="Arial Narrow"/>
        <family val="2"/>
      </rPr>
      <t xml:space="preserve"> lorsque les horaires de travail d'un service sont organisés à l'identique d'une semaine sur l'autre tout au long de l'année 
</t>
    </r>
    <r>
      <rPr>
        <b/>
        <sz val="10"/>
        <rFont val="Arial Narrow"/>
        <family val="2"/>
      </rPr>
      <t>Le cycle de travail pluri-hebdomadaire</t>
    </r>
    <r>
      <rPr>
        <sz val="10"/>
        <rFont val="Arial Narrow"/>
        <family val="2"/>
      </rPr>
      <t xml:space="preserve"> est destiné à organiser de manière permanente le travail en équipe successive. Il s'agit d'une période pendant laquelle le travail et le repos sont organisés pendant un nombre multiple de semaines déterminé à l’avance. 
</t>
    </r>
    <r>
      <rPr>
        <b/>
        <sz val="10"/>
        <rFont val="Arial Narrow"/>
        <family val="2"/>
      </rPr>
      <t>Le cycle annuel</t>
    </r>
    <r>
      <rPr>
        <sz val="10"/>
        <rFont val="Arial Narrow"/>
        <family val="2"/>
      </rPr>
      <t xml:space="preserve"> est une période pendant laquelle les temps de travail et de repos sont organisés sur l'ensemble de l'année civile.</t>
    </r>
  </si>
  <si>
    <t>Lundi</t>
  </si>
  <si>
    <t>Mardi</t>
  </si>
  <si>
    <t>Mercredi</t>
  </si>
  <si>
    <t>Jeudi</t>
  </si>
  <si>
    <t>Vendredi</t>
  </si>
  <si>
    <t>Samedi</t>
  </si>
  <si>
    <t>Dimanche</t>
  </si>
  <si>
    <t>Total hebdo</t>
  </si>
  <si>
    <t>Matin</t>
  </si>
  <si>
    <t>Après-midi</t>
  </si>
  <si>
    <t>Journée continue</t>
  </si>
  <si>
    <t>Total jour</t>
  </si>
  <si>
    <t xml:space="preserve">Précisez les heures d’ouverture du service au public </t>
  </si>
  <si>
    <t>Equivalents :</t>
  </si>
  <si>
    <t xml:space="preserve">Exemples : </t>
  </si>
  <si>
    <t>Public reçu :</t>
  </si>
  <si>
    <t>15min</t>
  </si>
  <si>
    <t>8h15</t>
  </si>
  <si>
    <t>Renseignez le nom des services au dessus de chacun des tableaux correspondant aux horaires renseignés</t>
  </si>
  <si>
    <t>30min</t>
  </si>
  <si>
    <t>8h30</t>
  </si>
  <si>
    <t>45min</t>
  </si>
  <si>
    <t>8h45</t>
  </si>
  <si>
    <t>Renseignez soit les horaires de matin et d'après-midi soit les journées continues</t>
  </si>
  <si>
    <t>1h = 60min</t>
  </si>
  <si>
    <t>9h00</t>
  </si>
  <si>
    <t>Ne pas renseigner les cellules de couleur bleu, ces données sont calculées automatiquement</t>
  </si>
  <si>
    <t>Total jour*</t>
  </si>
  <si>
    <r>
      <rPr>
        <b/>
        <sz val="10"/>
        <rFont val="Arial Narrow"/>
        <family val="2"/>
      </rPr>
      <t>Définitions :</t>
    </r>
    <r>
      <rPr>
        <sz val="10"/>
        <rFont val="Arial Narrow"/>
        <family val="2"/>
      </rPr>
      <t xml:space="preserve">
Les heures supplémentaires sont les heures effectuées par un agent à </t>
    </r>
    <r>
      <rPr>
        <u/>
        <sz val="10"/>
        <rFont val="Arial Narrow"/>
        <family val="2"/>
      </rPr>
      <t>temps complet</t>
    </r>
    <r>
      <rPr>
        <sz val="10"/>
        <rFont val="Arial Narrow"/>
        <family val="2"/>
      </rPr>
      <t xml:space="preserve"> au-delà de la durée normale prévue. 
Les heures complémentaires sont les heures effectuées par un agent à </t>
    </r>
    <r>
      <rPr>
        <u/>
        <sz val="10"/>
        <rFont val="Arial Narrow"/>
        <family val="2"/>
      </rPr>
      <t>temps non complet ou partiel</t>
    </r>
    <r>
      <rPr>
        <sz val="10"/>
        <rFont val="Arial Narrow"/>
        <family val="2"/>
      </rPr>
      <t xml:space="preserve"> au-delà de la durée normale prévue</t>
    </r>
  </si>
  <si>
    <t>Heures supplémentaires</t>
  </si>
  <si>
    <t xml:space="preserve">Heures complémentaires </t>
  </si>
  <si>
    <t>Heures payées</t>
  </si>
  <si>
    <t>Heures récupérées</t>
  </si>
  <si>
    <t>Total Heures supplémentaires</t>
  </si>
  <si>
    <t xml:space="preserve">Nombre d'agents concernés </t>
  </si>
  <si>
    <t xml:space="preserve">Heures payées </t>
  </si>
  <si>
    <t>Total Heures complémentaires</t>
  </si>
  <si>
    <t>Janvier</t>
  </si>
  <si>
    <t>Février</t>
  </si>
  <si>
    <t xml:space="preserve">Mars 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</si>
  <si>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</si>
  <si>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</si>
  <si>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</si>
  <si>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</si>
  <si>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</si>
  <si>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</si>
  <si>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</si>
  <si>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</si>
  <si>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</si>
  <si>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contraintes de rythme (délais imposés…)</t>
  </si>
  <si>
    <t>sur-polyvalence des postes</t>
  </si>
  <si>
    <t>interruptions dans l'activité</t>
  </si>
  <si>
    <t>durée hebdomadaire de travail élevée</t>
  </si>
  <si>
    <t>travail de nuit, week-end, jours fériés</t>
  </si>
  <si>
    <t>exigence de disponibilité au-delà des horaires normaux de travail</t>
  </si>
  <si>
    <t>impossibilité d'interrompre son travail en cas de besoin</t>
  </si>
  <si>
    <t>peu de possibilité d'anticiper (prévision des absences, des changements)</t>
  </si>
  <si>
    <t>travail répétitif ou monotone</t>
  </si>
  <si>
    <t>manque d'équilibre efforts / récompense</t>
  </si>
  <si>
    <t>manque d'équité de traitement entre les agents</t>
  </si>
  <si>
    <t>travail ne paraissant pas soutenable dans le temps</t>
  </si>
  <si>
    <t>rythme de changements soutenu</t>
  </si>
  <si>
    <t>lourdeur des changements</t>
  </si>
  <si>
    <t xml:space="preserve">listes des risques </t>
  </si>
  <si>
    <t>opportunité du projet TT</t>
  </si>
  <si>
    <t>Quels secteurs ou métiers en particulier ?</t>
  </si>
  <si>
    <r>
      <t xml:space="preserve">Facteurs de risque liés aux temps de travail </t>
    </r>
    <r>
      <rPr>
        <b/>
        <u/>
        <sz val="14"/>
        <rFont val="Arial Narrow"/>
        <family val="2"/>
      </rPr>
      <t>par service</t>
    </r>
  </si>
  <si>
    <t>surinvestissement (sentiment "je n'ai pas le droit de m'arrêter")</t>
  </si>
  <si>
    <t>insatisfactions exprimées par les élus ou les usagers</t>
  </si>
  <si>
    <t>…</t>
  </si>
  <si>
    <t>non respect des délais de réalisations</t>
  </si>
  <si>
    <t>Renseignez le public reçu : externe ou interne pour les services "supports"</t>
  </si>
  <si>
    <t>nom du service :</t>
  </si>
  <si>
    <t>total hebdo :</t>
  </si>
  <si>
    <t>par service</t>
  </si>
  <si>
    <t>Heures supplémentaires et complémentaires</t>
  </si>
  <si>
    <t>total annuel</t>
  </si>
  <si>
    <t>pratiques managériales autour du temps de travail</t>
  </si>
  <si>
    <t>les règles de temps de travail ont un sens, bien compris des agents, en lien avec le service public rendu (le lien temps de travail et missions à assurer est clair)</t>
  </si>
  <si>
    <t>les règles sont claires et présentées à tout agent : comment sont posés les congés…</t>
  </si>
  <si>
    <t>le responsable connaît les pratiques réelles concernant les temps de travail de son équipe, comment ça fonctionne exactement : pointages ou non, astreintes, prise de congés…</t>
  </si>
  <si>
    <t>Les agents savent comment leurs temps de travail sont suivis ou contrôlés.</t>
  </si>
  <si>
    <t>Les agents ont une visibilité sur leur plannings.</t>
  </si>
  <si>
    <t>Les pics d'activités sont travaillés en équipe. Toute l'équipe a une vision de la saisonnalité du travail.</t>
  </si>
  <si>
    <t>Une supervision existe sur les temps et congés : le responsable a un moyen de voir les temps réellement effectués, les droits à congé</t>
  </si>
  <si>
    <t>Les temps collectifs et instances (réunions…) ont été définis collectivement ainsi que leur caractère obligatoire ou facultatif.</t>
  </si>
  <si>
    <t>tout-à-fait</t>
  </si>
  <si>
    <t>plus ou moins</t>
  </si>
  <si>
    <t>à améliorer</t>
  </si>
  <si>
    <t>autres pratiques :</t>
  </si>
  <si>
    <t>Cycles et horaires de travail des agents</t>
  </si>
  <si>
    <t>Précisez les horaires de travail des agents de votre service si ceux-ci sont fixes, sur un ou plusieurs cycles</t>
  </si>
  <si>
    <t xml:space="preserve">Ouverture au public </t>
  </si>
  <si>
    <t>période 1 
(nb de semaines)</t>
  </si>
  <si>
    <t>nb de semaines</t>
  </si>
  <si>
    <t>travail à réaliser</t>
  </si>
  <si>
    <t>durée hebdo</t>
  </si>
  <si>
    <t>nb d'heures</t>
  </si>
  <si>
    <t>1 semaine</t>
  </si>
  <si>
    <t>rangement, bilan, prépa pédagogique…</t>
  </si>
  <si>
    <t xml:space="preserve">36 semaines </t>
  </si>
  <si>
    <t>Accueil des classes de maternelles et réinscriptions aux activités</t>
  </si>
  <si>
    <t>forfait de 2 heures de prépa par période</t>
  </si>
  <si>
    <t>forfait de 2 heures de réunion par période</t>
  </si>
  <si>
    <t>7 semaines été + 8 "petites vacances"</t>
  </si>
  <si>
    <t>semaines été</t>
  </si>
  <si>
    <t>semaines petites vacances</t>
  </si>
  <si>
    <t>semaines de vacances scolaires en congés annuels</t>
  </si>
  <si>
    <t>semaines d'été en congés annuels</t>
  </si>
  <si>
    <t>ajustements</t>
  </si>
  <si>
    <t>à ajouter</t>
  </si>
  <si>
    <t>porte ouverte ou événement exceptionnel en soirée</t>
  </si>
  <si>
    <t>total</t>
  </si>
  <si>
    <t>semaines</t>
  </si>
  <si>
    <t>écart avec la durée annuelle du travail à 1607 h</t>
  </si>
  <si>
    <t>période 1</t>
  </si>
  <si>
    <t>période 2</t>
  </si>
  <si>
    <t>période 3</t>
  </si>
  <si>
    <t>semaine 1</t>
  </si>
  <si>
    <t>semaine 2</t>
  </si>
  <si>
    <t>semaine 3</t>
  </si>
  <si>
    <t>semaine 4</t>
  </si>
  <si>
    <t>durée hebdomadaire moyenne :</t>
  </si>
  <si>
    <t>Précisez le volume d'heures en nombre par mois (en format nombre uniquement)</t>
  </si>
  <si>
    <t xml:space="preserve">vos commentaires sur les heures supplémentaires et complémentaires : </t>
  </si>
  <si>
    <t>période 2
(nb de semaines)</t>
  </si>
  <si>
    <t xml:space="preserve">Exemple : </t>
  </si>
  <si>
    <t>planning de travail de (Prénom, NOM) sur 4 semaines</t>
  </si>
  <si>
    <t>métier animateur</t>
  </si>
  <si>
    <t>soit 2 jours de récupération à poser avec remplacement à prévoir</t>
  </si>
  <si>
    <t>durée annuelle de référence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</si>
</sst>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sz val="14"/>
      <name val="Arial Narrow"/>
      <family val="2"/>
    </font>
    <font>
      <sz val="11"/>
      <color theme="1"/>
      <name val="Arial Narrow"/>
      <family val="2"/>
    </font>
    <font>
      <b/>
      <sz val="14"/>
      <name val="Arial Narrow"/>
      <family val="2"/>
    </font>
    <font>
      <b/>
      <sz val="10"/>
      <color rgb="FF0070C0"/>
      <name val="Arial Narrow"/>
      <family val="2"/>
    </font>
    <font>
      <u/>
      <sz val="10"/>
      <name val="Arial Narrow"/>
      <family val="2"/>
    </font>
    <font>
      <b/>
      <sz val="11"/>
      <color theme="1"/>
      <name val="Arial Narrow"/>
      <family val="2"/>
    </font>
    <font>
      <b/>
      <u/>
      <sz val="14"/>
      <name val="Arial Narrow"/>
      <family val="2"/>
    </font>
    <font>
      <b/>
      <sz val="14"/>
      <color indexed="9"/>
      <name val="Arial Narrow"/>
      <family val="2"/>
    </font>
    <font>
      <b/>
      <sz val="16"/>
      <color indexed="9"/>
      <name val="Arial Narrow"/>
      <family val="2"/>
    </font>
    <font>
      <sz val="9"/>
      <name val="Arial"/>
      <family val="2"/>
    </font>
    <font>
      <sz val="9"/>
      <color theme="1"/>
      <name val="Arial Narrow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1"/>
      <color theme="1"/>
      <name val="Arial Narrow"/>
      <family val="2"/>
    </font>
    <font>
      <b/>
      <sz val="10"/>
      <color rgb="FFFF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Font="1" applyAlignment="1">
      <alignment vertical="center"/>
    </xf>
    <xf numFmtId="0" fontId="2" fillId="0" borderId="0" xfId="1"/>
    <xf numFmtId="0" fontId="2" fillId="0" borderId="0" xfId="1"/>
    <xf numFmtId="0" fontId="6" fillId="0" borderId="0" xfId="1" applyFont="1" applyAlignment="1"/>
    <xf numFmtId="0" fontId="7" fillId="0" borderId="0" xfId="2" applyFont="1" applyAlignment="1">
      <alignment vertical="center"/>
    </xf>
    <xf numFmtId="0" fontId="6" fillId="3" borderId="7" xfId="1" applyFont="1" applyFill="1" applyBorder="1" applyAlignment="1">
      <alignment horizontal="center" vertical="center" wrapText="1"/>
    </xf>
    <xf numFmtId="0" fontId="9" fillId="0" borderId="0" xfId="1" applyFont="1" applyAlignment="1"/>
    <xf numFmtId="0" fontId="10" fillId="0" borderId="0" xfId="1" applyFont="1" applyFill="1" applyBorder="1" applyAlignment="1">
      <alignment horizontal="center"/>
    </xf>
    <xf numFmtId="0" fontId="7" fillId="0" borderId="7" xfId="1" applyFont="1" applyBorder="1" applyAlignment="1">
      <alignment vertical="center"/>
    </xf>
    <xf numFmtId="0" fontId="6" fillId="3" borderId="12" xfId="1" applyFont="1" applyFill="1" applyBorder="1" applyAlignment="1">
      <alignment horizontal="center" vertical="center" wrapText="1"/>
    </xf>
    <xf numFmtId="0" fontId="6" fillId="3" borderId="13" xfId="1" applyFont="1" applyFill="1" applyBorder="1" applyAlignment="1">
      <alignment horizontal="center" vertical="center" wrapText="1"/>
    </xf>
    <xf numFmtId="0" fontId="7" fillId="0" borderId="12" xfId="1" applyFont="1" applyBorder="1" applyAlignment="1">
      <alignment vertical="center"/>
    </xf>
    <xf numFmtId="0" fontId="7" fillId="0" borderId="13" xfId="1" applyFont="1" applyBorder="1" applyAlignment="1">
      <alignment vertical="center"/>
    </xf>
    <xf numFmtId="0" fontId="7" fillId="0" borderId="21" xfId="1" applyFont="1" applyBorder="1" applyAlignment="1">
      <alignment horizontal="left" vertical="center"/>
    </xf>
    <xf numFmtId="0" fontId="6" fillId="0" borderId="0" xfId="1" applyFont="1"/>
    <xf numFmtId="0" fontId="7" fillId="0" borderId="22" xfId="1" applyFont="1" applyBorder="1" applyAlignment="1">
      <alignment horizontal="left" vertical="center"/>
    </xf>
    <xf numFmtId="0" fontId="7" fillId="0" borderId="14" xfId="1" applyFont="1" applyBorder="1" applyAlignment="1">
      <alignment vertical="center"/>
    </xf>
    <xf numFmtId="0" fontId="7" fillId="0" borderId="15" xfId="1" applyFont="1" applyBorder="1" applyAlignment="1">
      <alignment vertical="center"/>
    </xf>
    <xf numFmtId="0" fontId="7" fillId="0" borderId="16" xfId="1" applyFont="1" applyBorder="1" applyAlignment="1">
      <alignment vertical="center"/>
    </xf>
    <xf numFmtId="0" fontId="2" fillId="0" borderId="0" xfId="1"/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1" fillId="0" borderId="0" xfId="0" applyFont="1"/>
    <xf numFmtId="0" fontId="11" fillId="0" borderId="1" xfId="0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2" fontId="5" fillId="0" borderId="7" xfId="1" applyNumberFormat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0" fontId="2" fillId="0" borderId="0" xfId="1" applyAlignment="1">
      <alignment horizontal="center"/>
    </xf>
    <xf numFmtId="0" fontId="7" fillId="0" borderId="0" xfId="2" applyFont="1" applyAlignment="1">
      <alignment vertical="center"/>
    </xf>
    <xf numFmtId="0" fontId="6" fillId="0" borderId="0" xfId="1" applyFont="1" applyFill="1" applyBorder="1" applyAlignment="1">
      <alignment horizontal="right" vertical="center"/>
    </xf>
    <xf numFmtId="0" fontId="6" fillId="0" borderId="3" xfId="1" applyFont="1" applyBorder="1" applyAlignment="1">
      <alignment horizontal="left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/>
    </xf>
    <xf numFmtId="0" fontId="7" fillId="3" borderId="7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/>
    </xf>
    <xf numFmtId="0" fontId="6" fillId="0" borderId="0" xfId="1" applyFont="1" applyAlignment="1">
      <alignment horizontal="left" vertical="center" wrapText="1"/>
    </xf>
    <xf numFmtId="0" fontId="0" fillId="0" borderId="0" xfId="0" applyAlignment="1">
      <alignment horizontal="center"/>
    </xf>
    <xf numFmtId="0" fontId="9" fillId="0" borderId="0" xfId="1" applyFont="1" applyAlignment="1">
      <alignment horizontal="center"/>
    </xf>
    <xf numFmtId="0" fontId="11" fillId="0" borderId="0" xfId="0" applyFont="1" applyAlignment="1">
      <alignment vertical="center"/>
    </xf>
    <xf numFmtId="0" fontId="11" fillId="0" borderId="1" xfId="0" applyFont="1" applyBorder="1"/>
    <xf numFmtId="0" fontId="6" fillId="0" borderId="0" xfId="1" applyFont="1" applyAlignment="1">
      <alignment vertical="center" wrapText="1"/>
    </xf>
    <xf numFmtId="0" fontId="6" fillId="0" borderId="0" xfId="1" applyFont="1" applyAlignment="1">
      <alignment vertical="center"/>
    </xf>
    <xf numFmtId="0" fontId="5" fillId="0" borderId="2" xfId="1" applyFont="1" applyBorder="1" applyAlignment="1">
      <alignment vertical="center"/>
    </xf>
    <xf numFmtId="2" fontId="5" fillId="0" borderId="6" xfId="1" applyNumberFormat="1" applyFont="1" applyBorder="1" applyAlignment="1">
      <alignment horizontal="center" vertical="center"/>
    </xf>
    <xf numFmtId="0" fontId="4" fillId="3" borderId="23" xfId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7" fillId="0" borderId="0" xfId="1" applyFont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12" fillId="3" borderId="0" xfId="1" applyFont="1" applyFill="1" applyBorder="1" applyAlignment="1">
      <alignment vertical="center"/>
    </xf>
    <xf numFmtId="0" fontId="3" fillId="2" borderId="0" xfId="1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vertical="center" wrapText="1"/>
    </xf>
    <xf numFmtId="0" fontId="18" fillId="2" borderId="0" xfId="1" applyFont="1" applyFill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18" fillId="2" borderId="24" xfId="1" applyFont="1" applyFill="1" applyBorder="1" applyAlignment="1">
      <alignment horizontal="center" vertical="center"/>
    </xf>
    <xf numFmtId="0" fontId="17" fillId="2" borderId="0" xfId="1" applyFont="1" applyFill="1" applyBorder="1" applyAlignment="1">
      <alignment horizontal="center" vertical="center"/>
    </xf>
    <xf numFmtId="0" fontId="12" fillId="3" borderId="24" xfId="1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24" xfId="0" applyFont="1" applyBorder="1" applyAlignment="1">
      <alignment vertical="top" wrapText="1"/>
    </xf>
    <xf numFmtId="0" fontId="0" fillId="0" borderId="0" xfId="0" applyFont="1" applyAlignment="1">
      <alignment horizontal="center" vertical="center"/>
    </xf>
    <xf numFmtId="2" fontId="5" fillId="0" borderId="7" xfId="2" applyNumberFormat="1" applyFont="1" applyBorder="1" applyAlignment="1">
      <alignment horizontal="center" vertical="center"/>
    </xf>
    <xf numFmtId="2" fontId="5" fillId="3" borderId="7" xfId="2" applyNumberFormat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 wrapText="1"/>
    </xf>
    <xf numFmtId="0" fontId="5" fillId="3" borderId="7" xfId="2" applyFont="1" applyFill="1" applyBorder="1" applyAlignment="1">
      <alignment horizontal="center" vertical="center" wrapText="1"/>
    </xf>
    <xf numFmtId="0" fontId="4" fillId="3" borderId="23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 wrapText="1"/>
    </xf>
    <xf numFmtId="0" fontId="2" fillId="0" borderId="0" xfId="0" applyFont="1"/>
    <xf numFmtId="0" fontId="19" fillId="0" borderId="0" xfId="0" applyFont="1"/>
    <xf numFmtId="2" fontId="6" fillId="0" borderId="0" xfId="0" applyNumberFormat="1" applyFont="1"/>
    <xf numFmtId="2" fontId="20" fillId="3" borderId="7" xfId="2" applyNumberFormat="1" applyFont="1" applyFill="1" applyBorder="1" applyAlignment="1">
      <alignment horizontal="center" vertical="center"/>
    </xf>
    <xf numFmtId="0" fontId="21" fillId="0" borderId="0" xfId="0" applyFont="1"/>
    <xf numFmtId="0" fontId="22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5" borderId="0" xfId="0" applyFont="1" applyFill="1" applyAlignment="1">
      <alignment horizontal="center" vertical="center" wrapText="1"/>
    </xf>
    <xf numFmtId="0" fontId="23" fillId="5" borderId="0" xfId="0" applyFont="1" applyFill="1" applyAlignment="1">
      <alignment horizontal="left" vertical="center" wrapText="1"/>
    </xf>
    <xf numFmtId="0" fontId="15" fillId="5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23" fillId="5" borderId="0" xfId="0" applyFont="1" applyFill="1" applyAlignment="1">
      <alignment vertical="center" wrapText="1"/>
    </xf>
    <xf numFmtId="0" fontId="11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 wrapText="1"/>
    </xf>
    <xf numFmtId="0" fontId="15" fillId="0" borderId="0" xfId="0" applyFont="1" applyAlignment="1">
      <alignment horizontal="center"/>
    </xf>
    <xf numFmtId="0" fontId="13" fillId="3" borderId="20" xfId="1" applyFont="1" applyFill="1" applyBorder="1" applyAlignment="1">
      <alignment horizontal="center" vertical="center" wrapText="1"/>
    </xf>
    <xf numFmtId="0" fontId="13" fillId="3" borderId="21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6" fillId="3" borderId="10" xfId="1" applyFont="1" applyFill="1" applyBorder="1" applyAlignment="1">
      <alignment horizontal="center" vertical="center" wrapText="1"/>
    </xf>
    <xf numFmtId="0" fontId="6" fillId="3" borderId="11" xfId="1" applyFont="1" applyFill="1" applyBorder="1" applyAlignment="1">
      <alignment horizontal="center" vertical="center" wrapText="1"/>
    </xf>
    <xf numFmtId="0" fontId="6" fillId="3" borderId="17" xfId="1" applyFont="1" applyFill="1" applyBorder="1" applyAlignment="1">
      <alignment horizontal="center" vertical="center" wrapText="1"/>
    </xf>
    <xf numFmtId="0" fontId="6" fillId="3" borderId="18" xfId="1" applyFont="1" applyFill="1" applyBorder="1" applyAlignment="1">
      <alignment horizontal="center" vertical="center" wrapText="1"/>
    </xf>
    <xf numFmtId="0" fontId="6" fillId="3" borderId="19" xfId="1" applyFont="1" applyFill="1" applyBorder="1" applyAlignment="1">
      <alignment horizontal="center" vertical="center" wrapText="1"/>
    </xf>
    <xf numFmtId="0" fontId="9" fillId="0" borderId="3" xfId="1" applyFont="1" applyBorder="1" applyAlignment="1">
      <alignment horizontal="left" vertical="top"/>
    </xf>
    <xf numFmtId="0" fontId="9" fillId="0" borderId="4" xfId="1" applyFont="1" applyBorder="1" applyAlignment="1">
      <alignment horizontal="left" vertical="top"/>
    </xf>
    <xf numFmtId="0" fontId="9" fillId="0" borderId="5" xfId="1" applyFont="1" applyBorder="1" applyAlignment="1">
      <alignment horizontal="left" vertical="top"/>
    </xf>
    <xf numFmtId="0" fontId="12" fillId="3" borderId="0" xfId="1" applyFont="1" applyFill="1" applyBorder="1" applyAlignment="1">
      <alignment horizontal="left" vertical="center"/>
    </xf>
    <xf numFmtId="0" fontId="7" fillId="4" borderId="0" xfId="1" applyFont="1" applyFill="1" applyAlignment="1">
      <alignment horizontal="left" vertical="center" wrapText="1"/>
    </xf>
    <xf numFmtId="0" fontId="12" fillId="3" borderId="24" xfId="1" applyFont="1" applyFill="1" applyBorder="1" applyAlignment="1">
      <alignment horizontal="center" vertical="center"/>
    </xf>
    <xf numFmtId="0" fontId="4" fillId="3" borderId="23" xfId="1" applyFont="1" applyFill="1" applyBorder="1" applyAlignment="1">
      <alignment horizontal="center" vertical="center"/>
    </xf>
    <xf numFmtId="0" fontId="12" fillId="4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left" vertical="center"/>
    </xf>
    <xf numFmtId="0" fontId="5" fillId="0" borderId="7" xfId="2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2" fontId="6" fillId="0" borderId="25" xfId="0" applyNumberFormat="1" applyFont="1" applyBorder="1" applyAlignment="1">
      <alignment horizontal="center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20" fillId="3" borderId="7" xfId="2" applyFont="1" applyFill="1" applyBorder="1" applyAlignment="1">
      <alignment horizontal="center" vertical="center" wrapText="1"/>
    </xf>
    <xf numFmtId="0" fontId="12" fillId="3" borderId="0" xfId="1" applyFont="1" applyFill="1" applyBorder="1" applyAlignment="1">
      <alignment horizontal="center" vertical="center"/>
    </xf>
  </cellXfs>
  <cellStyles count="6">
    <cellStyle name="Milliers 2" xfId="3"/>
    <cellStyle name="Normal" xfId="0" builtinId="0"/>
    <cellStyle name="Normal 2" xfId="2"/>
    <cellStyle name="Normal 3" xfId="1"/>
    <cellStyle name="Pourcentage 2" xfId="4"/>
    <cellStyle name="Pourcentage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4286249" cy="4428705"/>
    <xdr:pic>
      <xdr:nvPicPr>
        <xdr:cNvPr id="2" name="Image 1" descr="RÃ©sultat de recherche d'images pour &quot;horaires en centiÃ¨mes&quot;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4286249" cy="44287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5"/>
  <sheetViews>
    <sheetView zoomScaleNormal="100" workbookViewId="0">
      <selection activeCell="H28" sqref="H28"/>
    </sheetView>
  </sheetViews>
  <sheetFormatPr baseColWidth="10" defaultColWidth="13.85546875" defaultRowHeight="34.5" customHeight="1" x14ac:dyDescent="0.25"/>
  <cols>
    <col min="1" max="16384" width="13.85546875" style="42"/>
  </cols>
  <sheetData>
    <row r="1" spans="1:69" ht="34.5" customHeight="1" x14ac:dyDescent="0.25">
      <c r="A1" s="58" t="s">
        <v>75</v>
      </c>
      <c r="B1" s="108" t="s">
        <v>93</v>
      </c>
      <c r="C1" s="108"/>
      <c r="D1" s="108"/>
      <c r="E1" s="108"/>
      <c r="F1" s="108"/>
      <c r="G1" s="108"/>
      <c r="H1" s="108"/>
      <c r="I1" s="108"/>
      <c r="J1" s="108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</row>
    <row r="2" spans="1:69" ht="15" customHeight="1" x14ac:dyDescent="0.25">
      <c r="A2" s="45" t="s">
        <v>13</v>
      </c>
      <c r="B2" s="44"/>
      <c r="C2" s="44"/>
      <c r="D2" s="44"/>
      <c r="F2" s="25" t="s">
        <v>14</v>
      </c>
      <c r="G2" s="25"/>
      <c r="H2" s="50"/>
      <c r="I2" s="25" t="s">
        <v>15</v>
      </c>
      <c r="J2" s="25"/>
    </row>
    <row r="3" spans="1:69" ht="16.5" x14ac:dyDescent="0.25">
      <c r="A3" s="31" t="s">
        <v>19</v>
      </c>
      <c r="F3" s="26" t="s">
        <v>17</v>
      </c>
      <c r="G3" s="27">
        <v>0.25</v>
      </c>
      <c r="H3" s="50"/>
      <c r="I3" s="28" t="s">
        <v>18</v>
      </c>
      <c r="J3" s="27">
        <v>8.25</v>
      </c>
    </row>
    <row r="4" spans="1:69" ht="16.5" x14ac:dyDescent="0.25">
      <c r="A4" s="31" t="s">
        <v>72</v>
      </c>
      <c r="B4" s="39"/>
      <c r="C4" s="39"/>
      <c r="D4" s="39"/>
      <c r="F4" s="26" t="s">
        <v>20</v>
      </c>
      <c r="G4" s="27">
        <v>0.5</v>
      </c>
      <c r="H4" s="50"/>
      <c r="I4" s="28" t="s">
        <v>21</v>
      </c>
      <c r="J4" s="27">
        <v>8.5</v>
      </c>
    </row>
    <row r="5" spans="1:69" ht="16.5" x14ac:dyDescent="0.25">
      <c r="A5" s="31" t="s">
        <v>24</v>
      </c>
      <c r="B5" s="39"/>
      <c r="C5" s="39"/>
      <c r="D5" s="39"/>
      <c r="F5" s="26" t="s">
        <v>22</v>
      </c>
      <c r="G5" s="27">
        <v>0.75</v>
      </c>
      <c r="H5" s="50"/>
      <c r="I5" s="28" t="s">
        <v>23</v>
      </c>
      <c r="J5" s="27">
        <v>8.75</v>
      </c>
    </row>
    <row r="6" spans="1:69" ht="16.5" x14ac:dyDescent="0.25">
      <c r="A6" s="31" t="s">
        <v>27</v>
      </c>
      <c r="B6" s="39"/>
      <c r="C6" s="39"/>
      <c r="D6" s="39"/>
      <c r="F6" s="46" t="s">
        <v>25</v>
      </c>
      <c r="G6" s="47">
        <v>1</v>
      </c>
      <c r="H6" s="50"/>
      <c r="I6" s="28" t="s">
        <v>26</v>
      </c>
      <c r="J6" s="27">
        <v>9</v>
      </c>
    </row>
    <row r="7" spans="1:69" ht="24.75" customHeight="1" x14ac:dyDescent="0.25">
      <c r="A7" s="32"/>
      <c r="B7" s="29" t="s">
        <v>73</v>
      </c>
      <c r="C7" s="29"/>
      <c r="D7" s="109"/>
      <c r="E7" s="109"/>
      <c r="F7" s="109"/>
      <c r="G7" s="109"/>
      <c r="H7" s="109"/>
      <c r="I7" s="50"/>
    </row>
    <row r="8" spans="1:69" ht="24" customHeight="1" x14ac:dyDescent="0.25">
      <c r="B8" s="29" t="s">
        <v>16</v>
      </c>
      <c r="C8" s="29"/>
      <c r="D8" s="29"/>
      <c r="E8" s="29"/>
      <c r="F8" s="29"/>
      <c r="G8" s="29"/>
      <c r="H8" s="29"/>
      <c r="I8" s="50"/>
    </row>
    <row r="9" spans="1:69" ht="34.5" customHeight="1" x14ac:dyDescent="0.25">
      <c r="A9" s="69" t="s">
        <v>94</v>
      </c>
      <c r="B9" s="107" t="s">
        <v>9</v>
      </c>
      <c r="C9" s="107"/>
      <c r="D9" s="107" t="s">
        <v>10</v>
      </c>
      <c r="E9" s="107"/>
      <c r="F9" s="107" t="s">
        <v>11</v>
      </c>
      <c r="G9" s="107"/>
      <c r="H9" s="48" t="s">
        <v>28</v>
      </c>
      <c r="I9" s="50"/>
    </row>
    <row r="10" spans="1:69" ht="34.5" customHeight="1" x14ac:dyDescent="0.25">
      <c r="A10" s="33" t="s">
        <v>1</v>
      </c>
      <c r="B10" s="34"/>
      <c r="C10" s="35"/>
      <c r="D10" s="34"/>
      <c r="E10" s="35"/>
      <c r="F10" s="35"/>
      <c r="G10" s="35"/>
      <c r="H10" s="36">
        <f>IF(ISBLANK(F10),(C10-B10)+(E10-D10),(G10-F10))</f>
        <v>0</v>
      </c>
      <c r="I10" s="50"/>
    </row>
    <row r="11" spans="1:69" ht="34.5" customHeight="1" x14ac:dyDescent="0.25">
      <c r="A11" s="33" t="s">
        <v>2</v>
      </c>
      <c r="B11" s="34"/>
      <c r="C11" s="35"/>
      <c r="D11" s="34"/>
      <c r="E11" s="35"/>
      <c r="F11" s="35"/>
      <c r="G11" s="35"/>
      <c r="H11" s="36">
        <f t="shared" ref="H11:H16" si="0">IF(ISBLANK(F11),(C11-B11)+(E11-D11),(G11-F11))</f>
        <v>0</v>
      </c>
      <c r="I11" s="50"/>
    </row>
    <row r="12" spans="1:69" ht="34.5" customHeight="1" x14ac:dyDescent="0.25">
      <c r="A12" s="33" t="s">
        <v>3</v>
      </c>
      <c r="B12" s="34"/>
      <c r="C12" s="35"/>
      <c r="D12" s="34"/>
      <c r="E12" s="35"/>
      <c r="F12" s="35"/>
      <c r="G12" s="35"/>
      <c r="H12" s="36">
        <f t="shared" si="0"/>
        <v>0</v>
      </c>
      <c r="I12" s="50"/>
    </row>
    <row r="13" spans="1:69" ht="34.5" customHeight="1" x14ac:dyDescent="0.25">
      <c r="A13" s="33" t="s">
        <v>4</v>
      </c>
      <c r="B13" s="34"/>
      <c r="C13" s="35"/>
      <c r="D13" s="34"/>
      <c r="E13" s="35"/>
      <c r="F13" s="35"/>
      <c r="G13" s="35"/>
      <c r="H13" s="36">
        <f t="shared" si="0"/>
        <v>0</v>
      </c>
      <c r="I13" s="50"/>
    </row>
    <row r="14" spans="1:69" ht="34.5" customHeight="1" x14ac:dyDescent="0.25">
      <c r="A14" s="33" t="s">
        <v>5</v>
      </c>
      <c r="B14" s="34"/>
      <c r="C14" s="35"/>
      <c r="D14" s="34"/>
      <c r="E14" s="35"/>
      <c r="F14" s="35"/>
      <c r="G14" s="35"/>
      <c r="H14" s="36">
        <f t="shared" si="0"/>
        <v>0</v>
      </c>
      <c r="I14" s="50"/>
    </row>
    <row r="15" spans="1:69" ht="34.5" customHeight="1" x14ac:dyDescent="0.25">
      <c r="A15" s="33" t="s">
        <v>6</v>
      </c>
      <c r="B15" s="34"/>
      <c r="C15" s="35"/>
      <c r="D15" s="34"/>
      <c r="E15" s="35"/>
      <c r="F15" s="35"/>
      <c r="G15" s="35"/>
      <c r="H15" s="36">
        <f t="shared" si="0"/>
        <v>0</v>
      </c>
      <c r="I15" s="50"/>
    </row>
    <row r="16" spans="1:69" ht="34.5" customHeight="1" x14ac:dyDescent="0.25">
      <c r="A16" s="33" t="s">
        <v>7</v>
      </c>
      <c r="B16" s="34"/>
      <c r="C16" s="35"/>
      <c r="D16" s="34"/>
      <c r="E16" s="35"/>
      <c r="F16" s="35"/>
      <c r="G16" s="35"/>
      <c r="H16" s="36">
        <f t="shared" si="0"/>
        <v>0</v>
      </c>
      <c r="I16" s="45" t="s">
        <v>74</v>
      </c>
      <c r="J16" s="51">
        <f>SUM(H10:H16)</f>
        <v>0</v>
      </c>
    </row>
    <row r="18" spans="1:10" ht="34.5" customHeight="1" x14ac:dyDescent="0.25">
      <c r="A18" s="69" t="s">
        <v>126</v>
      </c>
      <c r="B18" s="107" t="s">
        <v>9</v>
      </c>
      <c r="C18" s="107"/>
      <c r="D18" s="107" t="s">
        <v>10</v>
      </c>
      <c r="E18" s="107"/>
      <c r="F18" s="107" t="s">
        <v>11</v>
      </c>
      <c r="G18" s="107"/>
      <c r="H18" s="68" t="s">
        <v>28</v>
      </c>
      <c r="I18" s="50"/>
    </row>
    <row r="19" spans="1:10" ht="34.5" customHeight="1" x14ac:dyDescent="0.25">
      <c r="A19" s="33" t="s">
        <v>1</v>
      </c>
      <c r="B19" s="34"/>
      <c r="C19" s="35"/>
      <c r="D19" s="34"/>
      <c r="E19" s="35"/>
      <c r="F19" s="35"/>
      <c r="G19" s="35"/>
      <c r="H19" s="36">
        <f>IF(ISBLANK(F19),(C19-B19)+(E19-D19),(G19-F19))</f>
        <v>0</v>
      </c>
      <c r="I19" s="50"/>
    </row>
    <row r="20" spans="1:10" ht="34.5" customHeight="1" x14ac:dyDescent="0.25">
      <c r="A20" s="33" t="s">
        <v>2</v>
      </c>
      <c r="B20" s="34"/>
      <c r="C20" s="35"/>
      <c r="D20" s="34"/>
      <c r="E20" s="35"/>
      <c r="F20" s="35"/>
      <c r="G20" s="35"/>
      <c r="H20" s="36">
        <f t="shared" ref="H20:H25" si="1">IF(ISBLANK(F20),(C20-B20)+(E20-D20),(G20-F20))</f>
        <v>0</v>
      </c>
      <c r="I20" s="50"/>
    </row>
    <row r="21" spans="1:10" ht="34.5" customHeight="1" x14ac:dyDescent="0.25">
      <c r="A21" s="33" t="s">
        <v>3</v>
      </c>
      <c r="B21" s="34"/>
      <c r="C21" s="35"/>
      <c r="D21" s="34"/>
      <c r="E21" s="35"/>
      <c r="F21" s="35"/>
      <c r="G21" s="35"/>
      <c r="H21" s="36">
        <f t="shared" si="1"/>
        <v>0</v>
      </c>
      <c r="I21" s="50"/>
    </row>
    <row r="22" spans="1:10" ht="34.5" customHeight="1" x14ac:dyDescent="0.25">
      <c r="A22" s="33" t="s">
        <v>4</v>
      </c>
      <c r="B22" s="34"/>
      <c r="C22" s="35"/>
      <c r="D22" s="34"/>
      <c r="E22" s="35"/>
      <c r="F22" s="35"/>
      <c r="G22" s="35"/>
      <c r="H22" s="36">
        <f t="shared" si="1"/>
        <v>0</v>
      </c>
      <c r="I22" s="50"/>
    </row>
    <row r="23" spans="1:10" ht="34.5" customHeight="1" x14ac:dyDescent="0.25">
      <c r="A23" s="33" t="s">
        <v>5</v>
      </c>
      <c r="B23" s="34"/>
      <c r="C23" s="35"/>
      <c r="D23" s="34"/>
      <c r="E23" s="35"/>
      <c r="F23" s="35"/>
      <c r="G23" s="35"/>
      <c r="H23" s="36">
        <f t="shared" si="1"/>
        <v>0</v>
      </c>
      <c r="I23" s="50"/>
    </row>
    <row r="24" spans="1:10" ht="34.5" customHeight="1" x14ac:dyDescent="0.25">
      <c r="A24" s="33" t="s">
        <v>6</v>
      </c>
      <c r="B24" s="34"/>
      <c r="C24" s="35"/>
      <c r="D24" s="34"/>
      <c r="E24" s="35"/>
      <c r="F24" s="35"/>
      <c r="G24" s="35"/>
      <c r="H24" s="36">
        <f t="shared" si="1"/>
        <v>0</v>
      </c>
      <c r="I24" s="50"/>
    </row>
    <row r="25" spans="1:10" ht="34.5" customHeight="1" x14ac:dyDescent="0.25">
      <c r="A25" s="33" t="s">
        <v>7</v>
      </c>
      <c r="B25" s="34"/>
      <c r="C25" s="35"/>
      <c r="D25" s="34"/>
      <c r="E25" s="35"/>
      <c r="F25" s="35"/>
      <c r="G25" s="35"/>
      <c r="H25" s="36">
        <f t="shared" si="1"/>
        <v>0</v>
      </c>
      <c r="I25" s="45" t="s">
        <v>74</v>
      </c>
      <c r="J25" s="51">
        <f>SUM(H19:H25)</f>
        <v>0</v>
      </c>
    </row>
  </sheetData>
  <mergeCells count="8">
    <mergeCell ref="B18:C18"/>
    <mergeCell ref="D18:E18"/>
    <mergeCell ref="F18:G18"/>
    <mergeCell ref="B1:J1"/>
    <mergeCell ref="B9:C9"/>
    <mergeCell ref="D9:E9"/>
    <mergeCell ref="F9:G9"/>
    <mergeCell ref="D7:H7"/>
  </mergeCells>
  <printOptions horizontalCentered="1" verticalCentered="1"/>
  <pageMargins left="0.23622047244094491" right="0.23622047244094491" top="1.4173228346456694" bottom="0.74803149606299213" header="0.31496062992125984" footer="0.31496062992125984"/>
  <pageSetup paperSize="9" orientation="landscape" r:id="rId1"/>
  <headerFooter>
    <oddHeader>&amp;R&amp;"-,Gras"&amp;F&amp;"-,Normal"
&amp;A</oddHeader>
    <oddFooter>&amp;L&amp;D&amp;R&amp;P/&amp;N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"/>
  <sheetViews>
    <sheetView zoomScaleNormal="100" workbookViewId="0">
      <selection activeCell="AD10" sqref="AD10"/>
    </sheetView>
  </sheetViews>
  <sheetFormatPr baseColWidth="10" defaultColWidth="9.28515625" defaultRowHeight="25.5" customHeight="1" x14ac:dyDescent="0.25"/>
  <cols>
    <col min="2" max="27" width="5.140625" customWidth="1"/>
  </cols>
  <sheetData>
    <row r="1" spans="1:27" s="1" customFormat="1" ht="29.25" customHeight="1" x14ac:dyDescent="0.25">
      <c r="A1" s="53" t="s">
        <v>75</v>
      </c>
      <c r="B1" s="52" t="s">
        <v>91</v>
      </c>
      <c r="C1" s="52"/>
      <c r="D1" s="52"/>
      <c r="E1" s="52"/>
      <c r="F1" s="52"/>
      <c r="G1" s="52"/>
      <c r="H1" s="52"/>
      <c r="I1" s="52"/>
      <c r="J1" s="52"/>
    </row>
    <row r="2" spans="1:27" s="1" customFormat="1" ht="39" customHeight="1" x14ac:dyDescent="0.25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</row>
    <row r="3" spans="1:27" s="1" customFormat="1" ht="15" x14ac:dyDescent="0.2">
      <c r="A3" s="2"/>
      <c r="B3" s="2"/>
      <c r="C3" s="2"/>
      <c r="D3" s="2"/>
      <c r="E3" s="2"/>
      <c r="F3" s="2"/>
      <c r="G3" s="2"/>
      <c r="H3" s="2"/>
      <c r="I3" s="2"/>
      <c r="J3" s="2"/>
    </row>
    <row r="4" spans="1:27" s="63" customFormat="1" ht="25.5" customHeight="1" x14ac:dyDescent="0.25">
      <c r="A4" s="111" t="s">
        <v>92</v>
      </c>
      <c r="B4" s="111"/>
      <c r="C4" s="111"/>
      <c r="D4" s="111"/>
      <c r="E4" s="111"/>
      <c r="F4" s="111"/>
      <c r="G4" s="111"/>
      <c r="H4" s="111"/>
      <c r="I4" s="111"/>
      <c r="J4" s="111"/>
    </row>
    <row r="5" spans="1:27" s="40" customFormat="1" ht="25.5" customHeight="1" x14ac:dyDescent="0.3">
      <c r="A5" s="76" t="s">
        <v>127</v>
      </c>
      <c r="B5" s="70" t="s">
        <v>128</v>
      </c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 s="71"/>
    </row>
    <row r="6" spans="1:27" s="40" customFormat="1" ht="25.5" customHeight="1" x14ac:dyDescent="0.25"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 s="71"/>
    </row>
    <row r="7" spans="1:27" s="40" customFormat="1" ht="25.5" customHeight="1" x14ac:dyDescent="0.25">
      <c r="A7"/>
      <c r="B7" s="113" t="s">
        <v>1</v>
      </c>
      <c r="C7" s="114"/>
      <c r="D7" s="114"/>
      <c r="E7" s="114"/>
      <c r="F7" s="115"/>
      <c r="G7" s="113" t="s">
        <v>2</v>
      </c>
      <c r="H7" s="114"/>
      <c r="I7" s="114"/>
      <c r="J7" s="114"/>
      <c r="K7" s="115"/>
      <c r="L7" s="113" t="s">
        <v>3</v>
      </c>
      <c r="M7" s="114"/>
      <c r="N7" s="114"/>
      <c r="O7" s="114"/>
      <c r="P7" s="115"/>
      <c r="Q7" s="113" t="s">
        <v>4</v>
      </c>
      <c r="R7" s="114"/>
      <c r="S7" s="114"/>
      <c r="T7" s="114"/>
      <c r="U7" s="115"/>
      <c r="V7" s="113" t="s">
        <v>5</v>
      </c>
      <c r="W7" s="114"/>
      <c r="X7" s="114"/>
      <c r="Y7" s="114"/>
      <c r="Z7" s="115"/>
      <c r="AA7" s="116" t="s">
        <v>8</v>
      </c>
    </row>
    <row r="8" spans="1:27" s="40" customFormat="1" ht="25.5" customHeight="1" x14ac:dyDescent="0.25">
      <c r="A8"/>
      <c r="B8" s="110" t="s">
        <v>9</v>
      </c>
      <c r="C8" s="110"/>
      <c r="D8" s="110" t="s">
        <v>10</v>
      </c>
      <c r="E8" s="110"/>
      <c r="F8" s="67" t="s">
        <v>12</v>
      </c>
      <c r="G8" s="110" t="s">
        <v>9</v>
      </c>
      <c r="H8" s="110"/>
      <c r="I8" s="110" t="s">
        <v>10</v>
      </c>
      <c r="J8" s="110"/>
      <c r="K8" s="67" t="s">
        <v>12</v>
      </c>
      <c r="L8" s="110" t="s">
        <v>9</v>
      </c>
      <c r="M8" s="110"/>
      <c r="N8" s="110" t="s">
        <v>10</v>
      </c>
      <c r="O8" s="110"/>
      <c r="P8" s="67" t="s">
        <v>12</v>
      </c>
      <c r="Q8" s="110" t="s">
        <v>9</v>
      </c>
      <c r="R8" s="110"/>
      <c r="S8" s="110" t="s">
        <v>10</v>
      </c>
      <c r="T8" s="110"/>
      <c r="U8" s="67" t="s">
        <v>12</v>
      </c>
      <c r="V8" s="110" t="s">
        <v>9</v>
      </c>
      <c r="W8" s="110"/>
      <c r="X8" s="110" t="s">
        <v>10</v>
      </c>
      <c r="Y8" s="110"/>
      <c r="Z8" s="67" t="s">
        <v>12</v>
      </c>
      <c r="AA8" s="116"/>
    </row>
    <row r="9" spans="1:27" s="40" customFormat="1" ht="25.5" customHeight="1" x14ac:dyDescent="0.25">
      <c r="A9" s="72" t="s">
        <v>119</v>
      </c>
      <c r="B9" s="64">
        <v>8.5</v>
      </c>
      <c r="C9" s="64">
        <v>12.5</v>
      </c>
      <c r="D9" s="64">
        <v>14</v>
      </c>
      <c r="E9" s="64">
        <v>18</v>
      </c>
      <c r="F9" s="65">
        <f>(C9-B9)+(E9-D9)</f>
        <v>8</v>
      </c>
      <c r="G9" s="64">
        <v>8.5</v>
      </c>
      <c r="H9" s="64">
        <v>12.5</v>
      </c>
      <c r="I9" s="64">
        <v>14</v>
      </c>
      <c r="J9" s="64">
        <v>18</v>
      </c>
      <c r="K9" s="65">
        <f>(H9-G9)+(J9-I9)</f>
        <v>8</v>
      </c>
      <c r="L9" s="64">
        <v>9</v>
      </c>
      <c r="M9" s="64">
        <v>13</v>
      </c>
      <c r="N9" s="64">
        <v>14</v>
      </c>
      <c r="O9" s="64">
        <v>17.5</v>
      </c>
      <c r="P9" s="65">
        <f>(M9-L9)+(O9-N9)</f>
        <v>7.5</v>
      </c>
      <c r="Q9" s="64">
        <v>8.5</v>
      </c>
      <c r="R9" s="64">
        <v>12.5</v>
      </c>
      <c r="S9" s="64">
        <v>14</v>
      </c>
      <c r="T9" s="64">
        <v>17.5</v>
      </c>
      <c r="U9" s="65">
        <f>(R9-Q9)+(T9-S9)</f>
        <v>7.5</v>
      </c>
      <c r="V9" s="64">
        <v>8.5</v>
      </c>
      <c r="W9" s="64">
        <v>12.5</v>
      </c>
      <c r="X9" s="64">
        <v>14</v>
      </c>
      <c r="Y9" s="64">
        <v>17.5</v>
      </c>
      <c r="Z9" s="65">
        <f>(W9-V9)+(Y9-X9)</f>
        <v>7.5</v>
      </c>
      <c r="AA9" s="73">
        <f>F9+K9+P9+U9+Z9</f>
        <v>38.5</v>
      </c>
    </row>
    <row r="10" spans="1:27" s="40" customFormat="1" ht="25.5" customHeight="1" x14ac:dyDescent="0.25">
      <c r="A10" s="72" t="s">
        <v>120</v>
      </c>
      <c r="B10" s="64">
        <v>9</v>
      </c>
      <c r="C10" s="64">
        <v>12.5</v>
      </c>
      <c r="D10" s="64">
        <v>14</v>
      </c>
      <c r="E10" s="64">
        <v>18</v>
      </c>
      <c r="F10" s="65">
        <f t="shared" ref="F10:F12" si="0">(C10-B10)+(E10-D10)</f>
        <v>7.5</v>
      </c>
      <c r="G10" s="64">
        <v>9</v>
      </c>
      <c r="H10" s="64">
        <v>12.5</v>
      </c>
      <c r="I10" s="64">
        <v>14</v>
      </c>
      <c r="J10" s="64">
        <v>18</v>
      </c>
      <c r="K10" s="65">
        <f t="shared" ref="K10:K12" si="1">(H10-G10)+(J10-I10)</f>
        <v>7.5</v>
      </c>
      <c r="L10" s="64">
        <v>10</v>
      </c>
      <c r="M10" s="64">
        <v>13</v>
      </c>
      <c r="N10" s="64">
        <v>14</v>
      </c>
      <c r="O10" s="64">
        <v>17.5</v>
      </c>
      <c r="P10" s="65">
        <f t="shared" ref="P10:P12" si="2">(M10-L10)+(O10-N10)</f>
        <v>6.5</v>
      </c>
      <c r="Q10" s="64">
        <v>9</v>
      </c>
      <c r="R10" s="64">
        <v>12.5</v>
      </c>
      <c r="S10" s="64">
        <v>14</v>
      </c>
      <c r="T10" s="64">
        <v>17.5</v>
      </c>
      <c r="U10" s="65">
        <f t="shared" ref="U10:U12" si="3">(R10-Q10)+(T10-S10)</f>
        <v>7</v>
      </c>
      <c r="V10" s="64"/>
      <c r="W10" s="64"/>
      <c r="X10" s="64"/>
      <c r="Y10" s="64"/>
      <c r="Z10" s="65">
        <f t="shared" ref="Z10:Z12" si="4">(W10-V10)+(Y10-X10)</f>
        <v>0</v>
      </c>
      <c r="AA10" s="73">
        <f t="shared" ref="AA10:AA12" si="5">F10+K10+P10+U10+Z10</f>
        <v>28.5</v>
      </c>
    </row>
    <row r="11" spans="1:27" s="40" customFormat="1" ht="25.5" customHeight="1" x14ac:dyDescent="0.25">
      <c r="A11" s="72" t="s">
        <v>121</v>
      </c>
      <c r="B11" s="64">
        <v>9</v>
      </c>
      <c r="C11" s="64">
        <v>12.5</v>
      </c>
      <c r="D11" s="64">
        <v>14</v>
      </c>
      <c r="E11" s="64">
        <v>18</v>
      </c>
      <c r="F11" s="65">
        <f t="shared" si="0"/>
        <v>7.5</v>
      </c>
      <c r="G11" s="64">
        <v>9</v>
      </c>
      <c r="H11" s="64">
        <v>12.5</v>
      </c>
      <c r="I11" s="64">
        <v>14</v>
      </c>
      <c r="J11" s="64">
        <v>18</v>
      </c>
      <c r="K11" s="65">
        <f t="shared" si="1"/>
        <v>7.5</v>
      </c>
      <c r="L11" s="64">
        <v>9</v>
      </c>
      <c r="M11" s="64">
        <v>13</v>
      </c>
      <c r="N11" s="64">
        <v>14</v>
      </c>
      <c r="O11" s="64">
        <v>17.5</v>
      </c>
      <c r="P11" s="65">
        <f t="shared" si="2"/>
        <v>7.5</v>
      </c>
      <c r="Q11" s="64">
        <v>9</v>
      </c>
      <c r="R11" s="64">
        <v>12.5</v>
      </c>
      <c r="S11" s="64">
        <v>14</v>
      </c>
      <c r="T11" s="64">
        <v>17.5</v>
      </c>
      <c r="U11" s="65">
        <f t="shared" si="3"/>
        <v>7</v>
      </c>
      <c r="V11" s="64">
        <v>10</v>
      </c>
      <c r="W11" s="64">
        <v>12.5</v>
      </c>
      <c r="X11" s="64">
        <v>14</v>
      </c>
      <c r="Y11" s="64">
        <v>17.5</v>
      </c>
      <c r="Z11" s="65">
        <f t="shared" si="4"/>
        <v>6</v>
      </c>
      <c r="AA11" s="73">
        <f t="shared" si="5"/>
        <v>35.5</v>
      </c>
    </row>
    <row r="12" spans="1:27" s="40" customFormat="1" ht="25.5" customHeight="1" x14ac:dyDescent="0.25">
      <c r="A12" s="72" t="s">
        <v>122</v>
      </c>
      <c r="B12" s="64">
        <v>8.5</v>
      </c>
      <c r="C12" s="64">
        <v>12.5</v>
      </c>
      <c r="D12" s="64">
        <v>14</v>
      </c>
      <c r="E12" s="64">
        <v>18</v>
      </c>
      <c r="F12" s="65">
        <f t="shared" si="0"/>
        <v>8</v>
      </c>
      <c r="G12" s="64">
        <v>8.5</v>
      </c>
      <c r="H12" s="64">
        <v>12.5</v>
      </c>
      <c r="I12" s="64">
        <v>14</v>
      </c>
      <c r="J12" s="64">
        <v>18</v>
      </c>
      <c r="K12" s="65">
        <f t="shared" si="1"/>
        <v>8</v>
      </c>
      <c r="L12" s="64">
        <v>10</v>
      </c>
      <c r="M12" s="64">
        <v>13</v>
      </c>
      <c r="N12" s="64">
        <v>14</v>
      </c>
      <c r="O12" s="64">
        <v>17.5</v>
      </c>
      <c r="P12" s="65">
        <f t="shared" si="2"/>
        <v>6.5</v>
      </c>
      <c r="Q12" s="64">
        <v>8.5</v>
      </c>
      <c r="R12" s="64">
        <v>12.5</v>
      </c>
      <c r="S12" s="64">
        <v>14</v>
      </c>
      <c r="T12" s="64">
        <v>17.5</v>
      </c>
      <c r="U12" s="65">
        <f t="shared" si="3"/>
        <v>7.5</v>
      </c>
      <c r="V12" s="64">
        <v>8.5</v>
      </c>
      <c r="W12" s="64">
        <v>12.5</v>
      </c>
      <c r="X12" s="64">
        <v>14</v>
      </c>
      <c r="Y12" s="64">
        <v>17.5</v>
      </c>
      <c r="Z12" s="65">
        <f t="shared" si="4"/>
        <v>7.5</v>
      </c>
      <c r="AA12" s="73">
        <f t="shared" si="5"/>
        <v>37.5</v>
      </c>
    </row>
    <row r="13" spans="1:27" ht="25.5" customHeight="1" x14ac:dyDescent="0.25">
      <c r="Z13" s="112">
        <f>SUM(AA9:AA12)</f>
        <v>140</v>
      </c>
      <c r="AA13" s="112"/>
    </row>
    <row r="14" spans="1:27" ht="25.5" customHeight="1" x14ac:dyDescent="0.25">
      <c r="T14" s="74" t="s">
        <v>123</v>
      </c>
      <c r="W14" s="74"/>
      <c r="X14" s="74"/>
      <c r="Y14" s="74"/>
      <c r="Z14" s="74"/>
      <c r="AA14" s="75">
        <f>Z13/4</f>
        <v>35</v>
      </c>
    </row>
  </sheetData>
  <mergeCells count="19">
    <mergeCell ref="Q8:R8"/>
    <mergeCell ref="S8:T8"/>
    <mergeCell ref="V8:W8"/>
    <mergeCell ref="X8:Y8"/>
    <mergeCell ref="A4:J4"/>
    <mergeCell ref="A2:AA2"/>
    <mergeCell ref="Z13:AA13"/>
    <mergeCell ref="B7:F7"/>
    <mergeCell ref="G7:K7"/>
    <mergeCell ref="L7:P7"/>
    <mergeCell ref="Q7:U7"/>
    <mergeCell ref="V7:Z7"/>
    <mergeCell ref="AA7:AA8"/>
    <mergeCell ref="B8:C8"/>
    <mergeCell ref="D8:E8"/>
    <mergeCell ref="G8:H8"/>
    <mergeCell ref="I8:J8"/>
    <mergeCell ref="L8:M8"/>
    <mergeCell ref="N8:O8"/>
  </mergeCells>
  <printOptions horizontalCentered="1" verticalCentered="1"/>
  <pageMargins left="0.23622047244094491" right="0.23622047244094491" top="1.4173228346456694" bottom="0.74803149606299213" header="0.31496062992125984" footer="0.31496062992125984"/>
  <pageSetup paperSize="9" scale="90" orientation="landscape" r:id="rId1"/>
  <headerFooter>
    <oddHeader>&amp;R&amp;"-,Gras"&amp;F&amp;"-,Normal"
&amp;A</oddHeader>
    <oddFooter>&amp;L&amp;D&amp;R&amp;P/&amp;N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zoomScaleNormal="100" workbookViewId="0">
      <selection activeCell="F19" sqref="F19"/>
    </sheetView>
  </sheetViews>
  <sheetFormatPr baseColWidth="10" defaultColWidth="7" defaultRowHeight="15" x14ac:dyDescent="0.25"/>
  <cols>
    <col min="1" max="1" width="14.85546875" customWidth="1"/>
    <col min="2" max="2" width="55.85546875" customWidth="1"/>
    <col min="3" max="3" width="14.5703125" customWidth="1"/>
    <col min="4" max="4" width="17.7109375" customWidth="1"/>
    <col min="5" max="7" width="16.7109375" customWidth="1"/>
  </cols>
  <sheetData>
    <row r="1" spans="1:7" s="1" customFormat="1" ht="18" x14ac:dyDescent="0.25">
      <c r="A1" s="66" t="s">
        <v>75</v>
      </c>
      <c r="B1" s="117" t="s">
        <v>91</v>
      </c>
      <c r="C1" s="117"/>
      <c r="D1" s="117"/>
      <c r="E1" s="117"/>
      <c r="F1" s="117"/>
      <c r="G1" s="117"/>
    </row>
    <row r="2" spans="1:7" s="1" customFormat="1" ht="35.25" customHeight="1" x14ac:dyDescent="0.25">
      <c r="A2" s="105" t="s">
        <v>0</v>
      </c>
      <c r="B2" s="105"/>
      <c r="C2" s="105"/>
      <c r="D2" s="105"/>
      <c r="E2" s="105"/>
      <c r="F2" s="105"/>
      <c r="G2" s="105"/>
    </row>
    <row r="3" spans="1:7" s="1" customFormat="1" x14ac:dyDescent="0.2">
      <c r="A3" s="20"/>
      <c r="B3" s="20"/>
      <c r="C3" s="20"/>
      <c r="D3" s="20"/>
      <c r="E3" s="20"/>
      <c r="F3" s="20"/>
      <c r="G3" s="20"/>
    </row>
    <row r="4" spans="1:7" s="40" customFormat="1" x14ac:dyDescent="0.25"/>
    <row r="5" spans="1:7" s="40" customFormat="1" x14ac:dyDescent="0.25">
      <c r="A5" t="s">
        <v>127</v>
      </c>
      <c r="B5" t="s">
        <v>129</v>
      </c>
      <c r="C5"/>
      <c r="D5"/>
    </row>
    <row r="6" spans="1:7" s="40" customFormat="1" x14ac:dyDescent="0.25">
      <c r="A6"/>
      <c r="B6"/>
      <c r="C6"/>
      <c r="D6"/>
    </row>
    <row r="7" spans="1:7" s="40" customFormat="1" ht="16.5" x14ac:dyDescent="0.3">
      <c r="A7" s="23" t="s">
        <v>95</v>
      </c>
      <c r="B7" s="61" t="s">
        <v>96</v>
      </c>
      <c r="C7" s="23" t="s">
        <v>97</v>
      </c>
      <c r="D7" s="61" t="s">
        <v>98</v>
      </c>
    </row>
    <row r="8" spans="1:7" s="40" customFormat="1" ht="16.5" x14ac:dyDescent="0.25">
      <c r="A8" s="77" t="s">
        <v>116</v>
      </c>
      <c r="B8" s="78" t="s">
        <v>99</v>
      </c>
      <c r="C8" s="79"/>
      <c r="D8" s="79"/>
    </row>
    <row r="9" spans="1:7" ht="16.5" x14ac:dyDescent="0.25">
      <c r="A9" s="80">
        <v>1</v>
      </c>
      <c r="B9" s="81" t="s">
        <v>100</v>
      </c>
      <c r="C9" s="82">
        <v>42</v>
      </c>
      <c r="D9" s="82">
        <f>C9*A9</f>
        <v>42</v>
      </c>
    </row>
    <row r="10" spans="1:7" ht="16.5" x14ac:dyDescent="0.25">
      <c r="A10" s="77" t="s">
        <v>117</v>
      </c>
      <c r="B10" s="78" t="s">
        <v>101</v>
      </c>
      <c r="C10" s="79"/>
      <c r="D10" s="79"/>
    </row>
    <row r="11" spans="1:7" ht="16.5" x14ac:dyDescent="0.25">
      <c r="A11" s="80">
        <v>36</v>
      </c>
      <c r="B11" s="83" t="s">
        <v>102</v>
      </c>
      <c r="C11" s="82">
        <v>32</v>
      </c>
      <c r="D11" s="82">
        <f>C11*A11</f>
        <v>1152</v>
      </c>
    </row>
    <row r="12" spans="1:7" ht="16.5" x14ac:dyDescent="0.25">
      <c r="A12" s="80"/>
      <c r="B12" s="81" t="s">
        <v>103</v>
      </c>
      <c r="C12" s="82"/>
      <c r="D12" s="82">
        <v>10</v>
      </c>
    </row>
    <row r="13" spans="1:7" ht="16.5" x14ac:dyDescent="0.25">
      <c r="A13" s="80"/>
      <c r="B13" s="81" t="s">
        <v>104</v>
      </c>
      <c r="C13" s="82"/>
      <c r="D13" s="82">
        <v>10</v>
      </c>
    </row>
    <row r="14" spans="1:7" ht="16.5" x14ac:dyDescent="0.25">
      <c r="A14" s="77" t="s">
        <v>118</v>
      </c>
      <c r="B14" s="84" t="s">
        <v>105</v>
      </c>
      <c r="C14" s="85"/>
      <c r="D14" s="85"/>
    </row>
    <row r="15" spans="1:7" ht="16.5" x14ac:dyDescent="0.25">
      <c r="A15" s="80">
        <v>5</v>
      </c>
      <c r="B15" s="83" t="s">
        <v>106</v>
      </c>
      <c r="C15" s="82">
        <v>40</v>
      </c>
      <c r="D15" s="82">
        <f t="shared" ref="D15:D16" si="0">C15*A15</f>
        <v>200</v>
      </c>
    </row>
    <row r="16" spans="1:7" ht="16.5" x14ac:dyDescent="0.25">
      <c r="A16" s="80">
        <v>5</v>
      </c>
      <c r="B16" s="83" t="s">
        <v>107</v>
      </c>
      <c r="C16" s="82">
        <v>40</v>
      </c>
      <c r="D16" s="82">
        <f t="shared" si="0"/>
        <v>200</v>
      </c>
    </row>
    <row r="17" spans="1:4" ht="16.5" x14ac:dyDescent="0.25">
      <c r="A17" s="80">
        <v>3</v>
      </c>
      <c r="B17" s="83" t="s">
        <v>108</v>
      </c>
      <c r="C17" s="82">
        <v>0</v>
      </c>
      <c r="D17" s="82">
        <f>C17*A17</f>
        <v>0</v>
      </c>
    </row>
    <row r="18" spans="1:4" ht="16.5" x14ac:dyDescent="0.25">
      <c r="A18" s="80">
        <v>2</v>
      </c>
      <c r="B18" s="83" t="s">
        <v>109</v>
      </c>
      <c r="C18" s="82">
        <v>0</v>
      </c>
      <c r="D18" s="82">
        <f>C18*A18</f>
        <v>0</v>
      </c>
    </row>
    <row r="19" spans="1:4" ht="16.5" x14ac:dyDescent="0.25">
      <c r="A19" s="77" t="s">
        <v>110</v>
      </c>
      <c r="B19" s="84"/>
      <c r="C19" s="85"/>
      <c r="D19" s="85"/>
    </row>
    <row r="20" spans="1:4" ht="16.5" x14ac:dyDescent="0.25">
      <c r="A20" s="80" t="s">
        <v>111</v>
      </c>
      <c r="B20" s="83" t="s">
        <v>112</v>
      </c>
      <c r="C20" s="82"/>
      <c r="D20" s="82">
        <v>7</v>
      </c>
    </row>
    <row r="21" spans="1:4" ht="16.5" x14ac:dyDescent="0.25">
      <c r="A21" s="77" t="s">
        <v>113</v>
      </c>
      <c r="B21" s="86"/>
      <c r="C21" s="86"/>
      <c r="D21" s="86"/>
    </row>
    <row r="22" spans="1:4" ht="16.5" x14ac:dyDescent="0.25">
      <c r="A22" s="87">
        <f>SUM(A9:A20)</f>
        <v>52</v>
      </c>
      <c r="B22" s="88" t="s">
        <v>114</v>
      </c>
      <c r="C22" s="89"/>
      <c r="D22" s="89">
        <f>SUM(D9:D20)</f>
        <v>1621</v>
      </c>
    </row>
    <row r="23" spans="1:4" ht="16.5" x14ac:dyDescent="0.3">
      <c r="A23" s="23"/>
      <c r="B23" s="23" t="s">
        <v>131</v>
      </c>
      <c r="C23" s="23"/>
      <c r="D23" s="92">
        <v>1607</v>
      </c>
    </row>
    <row r="24" spans="1:4" ht="16.5" x14ac:dyDescent="0.3">
      <c r="A24" s="23"/>
      <c r="B24" s="23" t="s">
        <v>115</v>
      </c>
      <c r="C24" s="23"/>
      <c r="D24" s="90">
        <f>D22-D23</f>
        <v>14</v>
      </c>
    </row>
    <row r="25" spans="1:4" ht="52.5" x14ac:dyDescent="0.3">
      <c r="A25" s="23"/>
      <c r="B25" s="23"/>
      <c r="C25" s="23"/>
      <c r="D25" s="91" t="s">
        <v>130</v>
      </c>
    </row>
  </sheetData>
  <mergeCells count="2">
    <mergeCell ref="B1:G1"/>
    <mergeCell ref="A2:G2"/>
  </mergeCells>
  <printOptions horizontalCentered="1" verticalCentered="1"/>
  <pageMargins left="0.23622047244094491" right="0.23622047244094491" top="1.4173228346456694" bottom="0.74803149606299213" header="0.31496062992125984" footer="0.31496062992125984"/>
  <pageSetup paperSize="9" scale="90" orientation="landscape" r:id="rId1"/>
  <headerFooter>
    <oddHeader>&amp;R&amp;"-,Gras"&amp;F&amp;"-,Normal"
&amp;A</oddHeader>
    <oddFooter>&amp;L&amp;D&amp;R&amp;P/&amp;N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zoomScaleNormal="100" workbookViewId="0">
      <selection activeCell="E5" sqref="E5"/>
    </sheetView>
  </sheetViews>
  <sheetFormatPr baseColWidth="10" defaultColWidth="60" defaultRowHeight="34.5" customHeight="1" x14ac:dyDescent="0.25"/>
  <cols>
    <col min="1" max="3" width="14.85546875" customWidth="1"/>
    <col min="4" max="4" width="14.85546875" style="40" customWidth="1"/>
    <col min="5" max="7" width="14.85546875" customWidth="1"/>
    <col min="8" max="8" width="14.85546875" style="40" customWidth="1"/>
    <col min="9" max="9" width="14.85546875" customWidth="1"/>
  </cols>
  <sheetData>
    <row r="1" spans="1:9" s="1" customFormat="1" ht="35.25" customHeight="1" x14ac:dyDescent="0.25">
      <c r="A1" s="55" t="s">
        <v>75</v>
      </c>
      <c r="B1" s="104" t="s">
        <v>76</v>
      </c>
      <c r="C1" s="104"/>
      <c r="D1" s="104"/>
      <c r="E1" s="104"/>
      <c r="F1" s="104"/>
      <c r="G1" s="104"/>
      <c r="H1" s="104"/>
      <c r="I1" s="104"/>
    </row>
    <row r="2" spans="1:9" s="1" customFormat="1" ht="46.5" customHeight="1" x14ac:dyDescent="0.25">
      <c r="A2" s="105" t="s">
        <v>29</v>
      </c>
      <c r="B2" s="105"/>
      <c r="C2" s="105"/>
      <c r="D2" s="105"/>
      <c r="E2" s="105"/>
      <c r="F2" s="105"/>
      <c r="G2" s="105"/>
      <c r="H2" s="105"/>
      <c r="I2" s="105"/>
    </row>
    <row r="3" spans="1:9" s="1" customFormat="1" ht="40.5" customHeight="1" x14ac:dyDescent="0.25">
      <c r="A3" s="101" t="s">
        <v>125</v>
      </c>
      <c r="B3" s="102"/>
      <c r="C3" s="102"/>
      <c r="D3" s="102"/>
      <c r="E3" s="102"/>
      <c r="F3" s="102"/>
      <c r="G3" s="102"/>
      <c r="H3" s="102"/>
      <c r="I3" s="103"/>
    </row>
    <row r="4" spans="1:9" s="1" customFormat="1" ht="17.25" customHeight="1" x14ac:dyDescent="0.25">
      <c r="A4" s="5" t="s">
        <v>27</v>
      </c>
      <c r="B4" s="7"/>
      <c r="C4" s="7"/>
      <c r="D4" s="41"/>
      <c r="E4" s="7"/>
      <c r="F4" s="7"/>
      <c r="G4" s="3"/>
      <c r="H4" s="30"/>
      <c r="I4" s="3"/>
    </row>
    <row r="5" spans="1:9" s="1" customFormat="1" ht="17.25" customHeight="1" x14ac:dyDescent="0.2">
      <c r="A5" s="4" t="s">
        <v>124</v>
      </c>
      <c r="B5" s="3"/>
      <c r="C5" s="3"/>
      <c r="D5" s="30"/>
      <c r="E5" s="3"/>
      <c r="F5" s="3"/>
      <c r="G5" s="3"/>
      <c r="H5" s="30"/>
      <c r="I5" s="3"/>
    </row>
    <row r="6" spans="1:9" s="1" customFormat="1" ht="18.75" thickBot="1" x14ac:dyDescent="0.3">
      <c r="A6" s="3"/>
      <c r="B6" s="3"/>
      <c r="C6" s="3"/>
      <c r="D6" s="38"/>
      <c r="E6" s="8"/>
      <c r="F6" s="3"/>
      <c r="G6" s="15"/>
      <c r="H6" s="30"/>
      <c r="I6" s="3"/>
    </row>
    <row r="7" spans="1:9" s="1" customFormat="1" ht="15" x14ac:dyDescent="0.25">
      <c r="A7" s="93">
        <v>2020</v>
      </c>
      <c r="B7" s="95" t="s">
        <v>30</v>
      </c>
      <c r="C7" s="96"/>
      <c r="D7" s="96"/>
      <c r="E7" s="97"/>
      <c r="F7" s="98" t="s">
        <v>31</v>
      </c>
      <c r="G7" s="99"/>
      <c r="H7" s="99"/>
      <c r="I7" s="100"/>
    </row>
    <row r="8" spans="1:9" s="1" customFormat="1" ht="25.5" x14ac:dyDescent="0.25">
      <c r="A8" s="94"/>
      <c r="B8" s="10" t="s">
        <v>32</v>
      </c>
      <c r="C8" s="6" t="s">
        <v>33</v>
      </c>
      <c r="D8" s="37" t="s">
        <v>34</v>
      </c>
      <c r="E8" s="11" t="s">
        <v>35</v>
      </c>
      <c r="F8" s="10" t="s">
        <v>36</v>
      </c>
      <c r="G8" s="6" t="s">
        <v>33</v>
      </c>
      <c r="H8" s="37" t="s">
        <v>37</v>
      </c>
      <c r="I8" s="11" t="s">
        <v>35</v>
      </c>
    </row>
    <row r="9" spans="1:9" s="1" customFormat="1" ht="15" x14ac:dyDescent="0.25">
      <c r="A9" s="14" t="s">
        <v>38</v>
      </c>
      <c r="B9" s="12"/>
      <c r="C9" s="9"/>
      <c r="D9" s="36">
        <f>B9+C9</f>
        <v>0</v>
      </c>
      <c r="E9" s="13"/>
      <c r="F9" s="12"/>
      <c r="G9" s="9"/>
      <c r="H9" s="36">
        <f>F9+G9</f>
        <v>0</v>
      </c>
      <c r="I9" s="13"/>
    </row>
    <row r="10" spans="1:9" s="1" customFormat="1" ht="15" x14ac:dyDescent="0.25">
      <c r="A10" s="14" t="s">
        <v>39</v>
      </c>
      <c r="B10" s="12"/>
      <c r="C10" s="9"/>
      <c r="D10" s="36">
        <f t="shared" ref="D10:D20" si="0">B10+C10</f>
        <v>0</v>
      </c>
      <c r="E10" s="13"/>
      <c r="F10" s="12"/>
      <c r="G10" s="9"/>
      <c r="H10" s="36">
        <f t="shared" ref="H10:H20" si="1">F10+G10</f>
        <v>0</v>
      </c>
      <c r="I10" s="13"/>
    </row>
    <row r="11" spans="1:9" s="1" customFormat="1" ht="15" x14ac:dyDescent="0.25">
      <c r="A11" s="14" t="s">
        <v>40</v>
      </c>
      <c r="B11" s="12"/>
      <c r="C11" s="9"/>
      <c r="D11" s="36">
        <f t="shared" si="0"/>
        <v>0</v>
      </c>
      <c r="E11" s="13"/>
      <c r="F11" s="12"/>
      <c r="G11" s="9"/>
      <c r="H11" s="36">
        <f t="shared" si="1"/>
        <v>0</v>
      </c>
      <c r="I11" s="13"/>
    </row>
    <row r="12" spans="1:9" s="1" customFormat="1" ht="15" x14ac:dyDescent="0.25">
      <c r="A12" s="14" t="s">
        <v>41</v>
      </c>
      <c r="B12" s="12"/>
      <c r="C12" s="9"/>
      <c r="D12" s="36">
        <f t="shared" si="0"/>
        <v>0</v>
      </c>
      <c r="E12" s="13"/>
      <c r="F12" s="12"/>
      <c r="G12" s="9"/>
      <c r="H12" s="36">
        <f t="shared" si="1"/>
        <v>0</v>
      </c>
      <c r="I12" s="13"/>
    </row>
    <row r="13" spans="1:9" s="1" customFormat="1" ht="15" x14ac:dyDescent="0.25">
      <c r="A13" s="14" t="s">
        <v>42</v>
      </c>
      <c r="B13" s="12"/>
      <c r="C13" s="9"/>
      <c r="D13" s="36">
        <f t="shared" si="0"/>
        <v>0</v>
      </c>
      <c r="E13" s="13"/>
      <c r="F13" s="12"/>
      <c r="G13" s="9"/>
      <c r="H13" s="36">
        <f t="shared" si="1"/>
        <v>0</v>
      </c>
      <c r="I13" s="13"/>
    </row>
    <row r="14" spans="1:9" s="1" customFormat="1" ht="15" x14ac:dyDescent="0.25">
      <c r="A14" s="14" t="s">
        <v>43</v>
      </c>
      <c r="B14" s="12"/>
      <c r="C14" s="9"/>
      <c r="D14" s="36">
        <f t="shared" si="0"/>
        <v>0</v>
      </c>
      <c r="E14" s="13"/>
      <c r="F14" s="12"/>
      <c r="G14" s="9"/>
      <c r="H14" s="36">
        <f t="shared" si="1"/>
        <v>0</v>
      </c>
      <c r="I14" s="13"/>
    </row>
    <row r="15" spans="1:9" s="1" customFormat="1" ht="15" x14ac:dyDescent="0.25">
      <c r="A15" s="14" t="s">
        <v>44</v>
      </c>
      <c r="B15" s="12"/>
      <c r="C15" s="9"/>
      <c r="D15" s="36">
        <f t="shared" si="0"/>
        <v>0</v>
      </c>
      <c r="E15" s="13"/>
      <c r="F15" s="12"/>
      <c r="G15" s="9"/>
      <c r="H15" s="36">
        <f t="shared" si="1"/>
        <v>0</v>
      </c>
      <c r="I15" s="13"/>
    </row>
    <row r="16" spans="1:9" s="1" customFormat="1" ht="15" x14ac:dyDescent="0.25">
      <c r="A16" s="14" t="s">
        <v>45</v>
      </c>
      <c r="B16" s="12"/>
      <c r="C16" s="9"/>
      <c r="D16" s="36">
        <f t="shared" si="0"/>
        <v>0</v>
      </c>
      <c r="E16" s="13"/>
      <c r="F16" s="12"/>
      <c r="G16" s="9"/>
      <c r="H16" s="36">
        <f t="shared" si="1"/>
        <v>0</v>
      </c>
      <c r="I16" s="13"/>
    </row>
    <row r="17" spans="1:9" s="1" customFormat="1" ht="15" x14ac:dyDescent="0.25">
      <c r="A17" s="14" t="s">
        <v>46</v>
      </c>
      <c r="B17" s="12"/>
      <c r="C17" s="9"/>
      <c r="D17" s="36">
        <f t="shared" si="0"/>
        <v>0</v>
      </c>
      <c r="E17" s="13"/>
      <c r="F17" s="12"/>
      <c r="G17" s="9"/>
      <c r="H17" s="36">
        <f t="shared" si="1"/>
        <v>0</v>
      </c>
      <c r="I17" s="13"/>
    </row>
    <row r="18" spans="1:9" s="1" customFormat="1" ht="15" x14ac:dyDescent="0.25">
      <c r="A18" s="14" t="s">
        <v>47</v>
      </c>
      <c r="B18" s="12"/>
      <c r="C18" s="9"/>
      <c r="D18" s="36">
        <f t="shared" si="0"/>
        <v>0</v>
      </c>
      <c r="E18" s="13"/>
      <c r="F18" s="12"/>
      <c r="G18" s="9"/>
      <c r="H18" s="36">
        <f t="shared" si="1"/>
        <v>0</v>
      </c>
      <c r="I18" s="13"/>
    </row>
    <row r="19" spans="1:9" s="1" customFormat="1" ht="15" x14ac:dyDescent="0.25">
      <c r="A19" s="14" t="s">
        <v>48</v>
      </c>
      <c r="B19" s="12"/>
      <c r="C19" s="9"/>
      <c r="D19" s="36">
        <f t="shared" si="0"/>
        <v>0</v>
      </c>
      <c r="E19" s="13"/>
      <c r="F19" s="12"/>
      <c r="G19" s="9"/>
      <c r="H19" s="36">
        <f t="shared" si="1"/>
        <v>0</v>
      </c>
      <c r="I19" s="13"/>
    </row>
    <row r="20" spans="1:9" s="1" customFormat="1" ht="15.75" thickBot="1" x14ac:dyDescent="0.3">
      <c r="A20" s="16" t="s">
        <v>49</v>
      </c>
      <c r="B20" s="17"/>
      <c r="C20" s="18"/>
      <c r="D20" s="36">
        <f t="shared" si="0"/>
        <v>0</v>
      </c>
      <c r="E20" s="19"/>
      <c r="F20" s="17"/>
      <c r="G20" s="18"/>
      <c r="H20" s="36">
        <f t="shared" si="1"/>
        <v>0</v>
      </c>
      <c r="I20" s="19"/>
    </row>
    <row r="21" spans="1:9" ht="16.5" thickBot="1" x14ac:dyDescent="0.3">
      <c r="C21" s="16" t="s">
        <v>77</v>
      </c>
      <c r="D21" s="56">
        <f>SUM(D9:D20)</f>
        <v>0</v>
      </c>
      <c r="G21" s="16" t="s">
        <v>77</v>
      </c>
      <c r="H21" s="56">
        <f>SUM(H9:H20)</f>
        <v>0</v>
      </c>
    </row>
    <row r="22" spans="1:9" ht="34.5" customHeight="1" thickBot="1" x14ac:dyDescent="0.3"/>
    <row r="23" spans="1:9" ht="15" x14ac:dyDescent="0.25">
      <c r="A23" s="93">
        <v>2019</v>
      </c>
      <c r="B23" s="95" t="s">
        <v>30</v>
      </c>
      <c r="C23" s="96"/>
      <c r="D23" s="96"/>
      <c r="E23" s="97"/>
      <c r="F23" s="98" t="s">
        <v>31</v>
      </c>
      <c r="G23" s="99"/>
      <c r="H23" s="99"/>
      <c r="I23" s="100"/>
    </row>
    <row r="24" spans="1:9" ht="25.5" x14ac:dyDescent="0.25">
      <c r="A24" s="94"/>
      <c r="B24" s="10" t="s">
        <v>32</v>
      </c>
      <c r="C24" s="37" t="s">
        <v>33</v>
      </c>
      <c r="D24" s="37" t="s">
        <v>34</v>
      </c>
      <c r="E24" s="11" t="s">
        <v>35</v>
      </c>
      <c r="F24" s="10" t="s">
        <v>36</v>
      </c>
      <c r="G24" s="37" t="s">
        <v>33</v>
      </c>
      <c r="H24" s="37" t="s">
        <v>37</v>
      </c>
      <c r="I24" s="11" t="s">
        <v>35</v>
      </c>
    </row>
    <row r="25" spans="1:9" ht="15" x14ac:dyDescent="0.25">
      <c r="A25" s="14" t="s">
        <v>38</v>
      </c>
      <c r="B25" s="12"/>
      <c r="C25" s="9"/>
      <c r="D25" s="36">
        <f>B25+C25</f>
        <v>0</v>
      </c>
      <c r="E25" s="13"/>
      <c r="F25" s="12"/>
      <c r="G25" s="9"/>
      <c r="H25" s="36">
        <f>F25+G25</f>
        <v>0</v>
      </c>
      <c r="I25" s="13"/>
    </row>
    <row r="26" spans="1:9" ht="15" x14ac:dyDescent="0.25">
      <c r="A26" s="14" t="s">
        <v>39</v>
      </c>
      <c r="B26" s="12"/>
      <c r="C26" s="9"/>
      <c r="D26" s="36">
        <f t="shared" ref="D26:D36" si="2">B26+C26</f>
        <v>0</v>
      </c>
      <c r="E26" s="13"/>
      <c r="F26" s="12"/>
      <c r="G26" s="9"/>
      <c r="H26" s="36">
        <f t="shared" ref="H26:H36" si="3">F26+G26</f>
        <v>0</v>
      </c>
      <c r="I26" s="13"/>
    </row>
    <row r="27" spans="1:9" ht="15" x14ac:dyDescent="0.25">
      <c r="A27" s="14" t="s">
        <v>40</v>
      </c>
      <c r="B27" s="12"/>
      <c r="C27" s="9"/>
      <c r="D27" s="36">
        <f t="shared" si="2"/>
        <v>0</v>
      </c>
      <c r="E27" s="13"/>
      <c r="F27" s="12"/>
      <c r="G27" s="9"/>
      <c r="H27" s="36">
        <f t="shared" si="3"/>
        <v>0</v>
      </c>
      <c r="I27" s="13"/>
    </row>
    <row r="28" spans="1:9" ht="15" x14ac:dyDescent="0.25">
      <c r="A28" s="14" t="s">
        <v>41</v>
      </c>
      <c r="B28" s="12"/>
      <c r="C28" s="9"/>
      <c r="D28" s="36">
        <f t="shared" si="2"/>
        <v>0</v>
      </c>
      <c r="E28" s="13"/>
      <c r="F28" s="12"/>
      <c r="G28" s="9"/>
      <c r="H28" s="36">
        <f t="shared" si="3"/>
        <v>0</v>
      </c>
      <c r="I28" s="13"/>
    </row>
    <row r="29" spans="1:9" ht="15" x14ac:dyDescent="0.25">
      <c r="A29" s="14" t="s">
        <v>42</v>
      </c>
      <c r="B29" s="12"/>
      <c r="C29" s="9"/>
      <c r="D29" s="36">
        <f t="shared" si="2"/>
        <v>0</v>
      </c>
      <c r="E29" s="13"/>
      <c r="F29" s="12"/>
      <c r="G29" s="9"/>
      <c r="H29" s="36">
        <f t="shared" si="3"/>
        <v>0</v>
      </c>
      <c r="I29" s="13"/>
    </row>
    <row r="30" spans="1:9" ht="15" x14ac:dyDescent="0.25">
      <c r="A30" s="14" t="s">
        <v>43</v>
      </c>
      <c r="B30" s="12"/>
      <c r="C30" s="9"/>
      <c r="D30" s="36">
        <f t="shared" si="2"/>
        <v>0</v>
      </c>
      <c r="E30" s="13"/>
      <c r="F30" s="12"/>
      <c r="G30" s="9"/>
      <c r="H30" s="36">
        <f t="shared" si="3"/>
        <v>0</v>
      </c>
      <c r="I30" s="13"/>
    </row>
    <row r="31" spans="1:9" ht="15" x14ac:dyDescent="0.25">
      <c r="A31" s="14" t="s">
        <v>44</v>
      </c>
      <c r="B31" s="12"/>
      <c r="C31" s="9"/>
      <c r="D31" s="36">
        <f t="shared" si="2"/>
        <v>0</v>
      </c>
      <c r="E31" s="13"/>
      <c r="F31" s="12"/>
      <c r="G31" s="9"/>
      <c r="H31" s="36">
        <f t="shared" si="3"/>
        <v>0</v>
      </c>
      <c r="I31" s="13"/>
    </row>
    <row r="32" spans="1:9" ht="15" x14ac:dyDescent="0.25">
      <c r="A32" s="14" t="s">
        <v>45</v>
      </c>
      <c r="B32" s="12"/>
      <c r="C32" s="9"/>
      <c r="D32" s="36">
        <f t="shared" si="2"/>
        <v>0</v>
      </c>
      <c r="E32" s="13"/>
      <c r="F32" s="12"/>
      <c r="G32" s="9"/>
      <c r="H32" s="36">
        <f t="shared" si="3"/>
        <v>0</v>
      </c>
      <c r="I32" s="13"/>
    </row>
    <row r="33" spans="1:9" ht="15" x14ac:dyDescent="0.25">
      <c r="A33" s="14" t="s">
        <v>46</v>
      </c>
      <c r="B33" s="12"/>
      <c r="C33" s="9"/>
      <c r="D33" s="36">
        <f t="shared" si="2"/>
        <v>0</v>
      </c>
      <c r="E33" s="13"/>
      <c r="F33" s="12"/>
      <c r="G33" s="9"/>
      <c r="H33" s="36">
        <f t="shared" si="3"/>
        <v>0</v>
      </c>
      <c r="I33" s="13"/>
    </row>
    <row r="34" spans="1:9" ht="15" x14ac:dyDescent="0.25">
      <c r="A34" s="14" t="s">
        <v>47</v>
      </c>
      <c r="B34" s="12"/>
      <c r="C34" s="9"/>
      <c r="D34" s="36">
        <f t="shared" si="2"/>
        <v>0</v>
      </c>
      <c r="E34" s="13"/>
      <c r="F34" s="12"/>
      <c r="G34" s="9"/>
      <c r="H34" s="36">
        <f t="shared" si="3"/>
        <v>0</v>
      </c>
      <c r="I34" s="13"/>
    </row>
    <row r="35" spans="1:9" ht="15" x14ac:dyDescent="0.25">
      <c r="A35" s="14" t="s">
        <v>48</v>
      </c>
      <c r="B35" s="12"/>
      <c r="C35" s="9"/>
      <c r="D35" s="36">
        <f t="shared" si="2"/>
        <v>0</v>
      </c>
      <c r="E35" s="13"/>
      <c r="F35" s="12"/>
      <c r="G35" s="9"/>
      <c r="H35" s="36">
        <f t="shared" si="3"/>
        <v>0</v>
      </c>
      <c r="I35" s="13"/>
    </row>
    <row r="36" spans="1:9" ht="15.75" thickBot="1" x14ac:dyDescent="0.3">
      <c r="A36" s="16" t="s">
        <v>49</v>
      </c>
      <c r="B36" s="17"/>
      <c r="C36" s="18"/>
      <c r="D36" s="36">
        <f t="shared" si="2"/>
        <v>0</v>
      </c>
      <c r="E36" s="19"/>
      <c r="F36" s="17"/>
      <c r="G36" s="18"/>
      <c r="H36" s="36">
        <f t="shared" si="3"/>
        <v>0</v>
      </c>
      <c r="I36" s="19"/>
    </row>
    <row r="37" spans="1:9" ht="16.5" thickBot="1" x14ac:dyDescent="0.3">
      <c r="C37" s="16" t="s">
        <v>77</v>
      </c>
      <c r="D37" s="56">
        <f>SUM(D25:D36)</f>
        <v>0</v>
      </c>
      <c r="G37" s="16" t="s">
        <v>77</v>
      </c>
      <c r="H37" s="56">
        <f>SUM(H25:H36)</f>
        <v>0</v>
      </c>
    </row>
  </sheetData>
  <mergeCells count="9">
    <mergeCell ref="B1:I1"/>
    <mergeCell ref="A2:I2"/>
    <mergeCell ref="A23:A24"/>
    <mergeCell ref="B23:E23"/>
    <mergeCell ref="F23:I23"/>
    <mergeCell ref="A3:I3"/>
    <mergeCell ref="A7:A8"/>
    <mergeCell ref="F7:I7"/>
    <mergeCell ref="B7:E7"/>
  </mergeCells>
  <pageMargins left="0.25" right="0.25" top="1.40625" bottom="0.75" header="0.3" footer="0.3"/>
  <pageSetup paperSize="9" orientation="landscape" r:id="rId1"/>
  <headerFooter>
    <oddHeader>&amp;R&amp;"-,Gras"&amp;F&amp;"-,Normal"
&amp;A</oddHeader>
    <oddFooter>&amp;L&amp;D&amp;R&amp;P/&amp;N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zoomScaleNormal="100" workbookViewId="0">
      <selection activeCell="B15" sqref="B15"/>
    </sheetView>
  </sheetViews>
  <sheetFormatPr baseColWidth="10" defaultColWidth="60" defaultRowHeight="16.5" x14ac:dyDescent="0.3"/>
  <cols>
    <col min="1" max="1" width="47.28515625" style="23" customWidth="1"/>
    <col min="2" max="4" width="30" style="61" customWidth="1"/>
    <col min="5" max="16384" width="60" style="23"/>
  </cols>
  <sheetData>
    <row r="1" spans="1:4" ht="20.25" x14ac:dyDescent="0.3">
      <c r="A1" s="57" t="s">
        <v>75</v>
      </c>
      <c r="B1" s="106" t="s">
        <v>78</v>
      </c>
      <c r="C1" s="106"/>
      <c r="D1" s="106"/>
    </row>
    <row r="2" spans="1:4" ht="20.25" x14ac:dyDescent="0.3">
      <c r="A2" s="57"/>
      <c r="B2" s="59" t="s">
        <v>87</v>
      </c>
      <c r="C2" s="59" t="s">
        <v>88</v>
      </c>
      <c r="D2" s="59" t="s">
        <v>89</v>
      </c>
    </row>
    <row r="3" spans="1:4" ht="66" x14ac:dyDescent="0.3">
      <c r="A3" s="54" t="s">
        <v>81</v>
      </c>
      <c r="B3" s="60"/>
      <c r="C3" s="60"/>
      <c r="D3" s="60"/>
    </row>
    <row r="4" spans="1:4" ht="49.5" x14ac:dyDescent="0.3">
      <c r="A4" s="54" t="s">
        <v>85</v>
      </c>
      <c r="B4" s="60"/>
      <c r="C4" s="60"/>
      <c r="D4" s="60"/>
    </row>
    <row r="5" spans="1:4" ht="33" x14ac:dyDescent="0.3">
      <c r="A5" s="54" t="s">
        <v>82</v>
      </c>
      <c r="B5" s="60"/>
      <c r="C5" s="60"/>
      <c r="D5" s="60"/>
    </row>
    <row r="6" spans="1:4" x14ac:dyDescent="0.3">
      <c r="A6" s="54" t="s">
        <v>83</v>
      </c>
      <c r="B6" s="60"/>
      <c r="C6" s="60"/>
      <c r="D6" s="60"/>
    </row>
    <row r="7" spans="1:4" ht="33" x14ac:dyDescent="0.3">
      <c r="A7" s="54" t="s">
        <v>84</v>
      </c>
      <c r="B7" s="60"/>
      <c r="C7" s="60"/>
      <c r="D7" s="60"/>
    </row>
    <row r="8" spans="1:4" ht="49.5" x14ac:dyDescent="0.3">
      <c r="A8" s="54" t="s">
        <v>79</v>
      </c>
      <c r="B8" s="60"/>
      <c r="C8" s="60"/>
      <c r="D8" s="60"/>
    </row>
    <row r="9" spans="1:4" ht="33" x14ac:dyDescent="0.3">
      <c r="A9" s="54" t="s">
        <v>80</v>
      </c>
      <c r="B9" s="60"/>
      <c r="C9" s="60"/>
      <c r="D9" s="60"/>
    </row>
    <row r="10" spans="1:4" ht="49.5" x14ac:dyDescent="0.3">
      <c r="A10" s="54" t="s">
        <v>86</v>
      </c>
      <c r="B10" s="60"/>
      <c r="C10" s="60"/>
      <c r="D10" s="60"/>
    </row>
    <row r="11" spans="1:4" ht="63" customHeight="1" x14ac:dyDescent="0.3">
      <c r="A11" s="62" t="s">
        <v>90</v>
      </c>
      <c r="B11" s="60"/>
      <c r="C11" s="60"/>
      <c r="D11" s="60"/>
    </row>
  </sheetData>
  <mergeCells count="1">
    <mergeCell ref="B1:D1"/>
  </mergeCells>
  <pageMargins left="0.25" right="0.25" top="1.40625" bottom="0.75" header="0.3" footer="0.3"/>
  <pageSetup paperSize="9" orientation="landscape" r:id="rId1"/>
  <headerFooter>
    <oddHeader>&amp;R&amp;"-,Gras"&amp;F&amp;"-,Normal"
&amp;A</oddHeader>
    <oddFooter>&amp;L&amp;D&amp;R&amp;P/&amp;N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opLeftCell="A19" zoomScaleNormal="100" workbookViewId="0">
      <selection activeCell="A6" sqref="A6:A7"/>
    </sheetView>
  </sheetViews>
  <sheetFormatPr baseColWidth="10" defaultColWidth="60" defaultRowHeight="33.75" customHeight="1" x14ac:dyDescent="0.3"/>
  <cols>
    <col min="1" max="1" width="60" style="23"/>
    <col min="2" max="3" width="40.7109375" style="23" customWidth="1"/>
    <col min="4" max="16384" width="60" style="23"/>
  </cols>
  <sheetData>
    <row r="1" spans="1:3" s="42" customFormat="1" ht="33.75" customHeight="1" x14ac:dyDescent="0.25">
      <c r="A1" s="58" t="s">
        <v>75</v>
      </c>
      <c r="B1" s="104" t="s">
        <v>67</v>
      </c>
      <c r="C1" s="104"/>
    </row>
    <row r="2" spans="1:3" ht="33.75" customHeight="1" x14ac:dyDescent="0.3">
      <c r="A2" s="21" t="s">
        <v>64</v>
      </c>
      <c r="B2" s="22" t="s">
        <v>66</v>
      </c>
      <c r="C2" s="22" t="s">
        <v>65</v>
      </c>
    </row>
    <row r="3" spans="1:3" ht="33.75" customHeight="1" x14ac:dyDescent="0.3">
      <c r="A3" s="24" t="s">
        <v>50</v>
      </c>
      <c r="B3" s="24"/>
      <c r="C3" s="24"/>
    </row>
    <row r="4" spans="1:3" ht="33.75" customHeight="1" x14ac:dyDescent="0.3">
      <c r="A4" s="24" t="s">
        <v>51</v>
      </c>
      <c r="B4" s="24"/>
      <c r="C4" s="24"/>
    </row>
    <row r="5" spans="1:3" ht="33.75" customHeight="1" x14ac:dyDescent="0.3">
      <c r="A5" s="24" t="s">
        <v>52</v>
      </c>
      <c r="B5" s="24"/>
      <c r="C5" s="24"/>
    </row>
    <row r="6" spans="1:3" ht="33.75" customHeight="1" x14ac:dyDescent="0.3">
      <c r="A6" s="24" t="s">
        <v>53</v>
      </c>
      <c r="B6" s="43"/>
      <c r="C6" s="43"/>
    </row>
    <row r="7" spans="1:3" ht="33.75" customHeight="1" x14ac:dyDescent="0.3">
      <c r="A7" s="24" t="s">
        <v>54</v>
      </c>
      <c r="B7" s="43"/>
      <c r="C7" s="43"/>
    </row>
    <row r="8" spans="1:3" ht="33.75" customHeight="1" x14ac:dyDescent="0.3">
      <c r="A8" s="24" t="s">
        <v>55</v>
      </c>
      <c r="B8" s="43"/>
      <c r="C8" s="43"/>
    </row>
    <row r="9" spans="1:3" ht="33.75" customHeight="1" x14ac:dyDescent="0.3">
      <c r="A9" s="24" t="s">
        <v>68</v>
      </c>
      <c r="B9" s="43"/>
      <c r="C9" s="43"/>
    </row>
    <row r="10" spans="1:3" ht="33.75" customHeight="1" x14ac:dyDescent="0.3">
      <c r="A10" s="24" t="s">
        <v>56</v>
      </c>
      <c r="B10" s="43"/>
      <c r="C10" s="43"/>
    </row>
    <row r="11" spans="1:3" ht="33.75" customHeight="1" x14ac:dyDescent="0.3">
      <c r="A11" s="24" t="s">
        <v>57</v>
      </c>
      <c r="B11" s="43"/>
      <c r="C11" s="43"/>
    </row>
    <row r="12" spans="1:3" ht="33.75" customHeight="1" x14ac:dyDescent="0.3">
      <c r="A12" s="24" t="s">
        <v>58</v>
      </c>
      <c r="B12" s="43"/>
      <c r="C12" s="43"/>
    </row>
    <row r="13" spans="1:3" ht="33.75" customHeight="1" x14ac:dyDescent="0.3">
      <c r="A13" s="24" t="s">
        <v>59</v>
      </c>
      <c r="B13" s="43"/>
      <c r="C13" s="43"/>
    </row>
    <row r="14" spans="1:3" ht="33.75" customHeight="1" x14ac:dyDescent="0.3">
      <c r="A14" s="24" t="s">
        <v>60</v>
      </c>
      <c r="B14" s="43"/>
      <c r="C14" s="43"/>
    </row>
    <row r="15" spans="1:3" ht="33.75" customHeight="1" x14ac:dyDescent="0.3">
      <c r="A15" s="24" t="s">
        <v>61</v>
      </c>
      <c r="B15" s="43"/>
      <c r="C15" s="43"/>
    </row>
    <row r="16" spans="1:3" ht="33.75" customHeight="1" x14ac:dyDescent="0.3">
      <c r="A16" s="24" t="s">
        <v>62</v>
      </c>
      <c r="B16" s="43"/>
      <c r="C16" s="43"/>
    </row>
    <row r="17" spans="1:3" ht="33.75" customHeight="1" x14ac:dyDescent="0.3">
      <c r="A17" s="24" t="s">
        <v>63</v>
      </c>
      <c r="B17" s="43"/>
      <c r="C17" s="43"/>
    </row>
    <row r="18" spans="1:3" ht="33.75" customHeight="1" x14ac:dyDescent="0.3">
      <c r="A18" s="24" t="s">
        <v>69</v>
      </c>
      <c r="B18" s="24"/>
      <c r="C18" s="24"/>
    </row>
    <row r="19" spans="1:3" ht="33.75" customHeight="1" x14ac:dyDescent="0.3">
      <c r="A19" s="24" t="s">
        <v>71</v>
      </c>
      <c r="B19" s="24"/>
      <c r="C19" s="24"/>
    </row>
    <row r="20" spans="1:3" ht="33.75" customHeight="1" x14ac:dyDescent="0.3">
      <c r="A20" s="24" t="s">
        <v>70</v>
      </c>
      <c r="B20" s="24"/>
      <c r="C20" s="24"/>
    </row>
    <row r="21" spans="1:3" ht="33.75" customHeight="1" x14ac:dyDescent="0.3">
      <c r="A21" s="24" t="s">
        <v>70</v>
      </c>
      <c r="B21" s="24"/>
      <c r="C21" s="24"/>
    </row>
    <row r="22" spans="1:3" ht="33.75" customHeight="1" x14ac:dyDescent="0.3">
      <c r="A22" s="24" t="s">
        <v>70</v>
      </c>
      <c r="B22" s="24"/>
      <c r="C22" s="24"/>
    </row>
    <row r="23" spans="1:3" ht="33.75" customHeight="1" x14ac:dyDescent="0.3">
      <c r="A23" s="24" t="s">
        <v>70</v>
      </c>
      <c r="B23" s="24"/>
      <c r="C23" s="24"/>
    </row>
    <row r="24" spans="1:3" ht="33.75" customHeight="1" x14ac:dyDescent="0.3">
      <c r="A24" s="24" t="s">
        <v>70</v>
      </c>
      <c r="B24" s="24"/>
      <c r="C24" s="24"/>
    </row>
    <row r="25" spans="1:3" ht="33.75" customHeight="1" x14ac:dyDescent="0.3">
      <c r="A25" s="24" t="s">
        <v>70</v>
      </c>
      <c r="B25" s="24"/>
      <c r="C25" s="24"/>
    </row>
  </sheetData>
  <mergeCells count="1">
    <mergeCell ref="B1:C1"/>
  </mergeCells>
  <pageMargins left="0.23622047244094491" right="0.23622047244094491" top="1.4173228346456694" bottom="0.74803149606299213" header="0.31496062992125984" footer="0.31496062992125984"/>
  <pageSetup paperSize="9" orientation="landscape" verticalDpi="0" r:id="rId1"/>
  <headerFooter>
    <oddHeader>&amp;R&amp;"-,Gras"&amp;F&amp;"-,Normal"
&amp;A</oddHeader>
    <oddFooter>&amp;L&amp;D&amp;R&amp;P/&amp;N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3" sqref="J13"/>
    </sheetView>
  </sheetViews>
  <sheetFormatPr baseColWidth="10" defaultRowHeight="12.75" x14ac:dyDescent="0.2"/>
  <cols>
    <col min="1" max="16384" width="11.42578125" style="20"/>
  </cols>
  <sheetData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3</vt:i4>
      </vt:variant>
    </vt:vector>
  </HeadingPairs>
  <TitlesOfParts>
    <vt:vector size="10" baseType="lpstr">
      <vt:lpstr>horaires de service public</vt:lpstr>
      <vt:lpstr>par agents (cycle régulier)</vt:lpstr>
      <vt:lpstr>par agents (cycle annuel)</vt:lpstr>
      <vt:lpstr>heures sup</vt:lpstr>
      <vt:lpstr>management TT</vt:lpstr>
      <vt:lpstr>risques métier</vt:lpstr>
      <vt:lpstr>mémo centièmes</vt:lpstr>
      <vt:lpstr>'par agents (cycle annuel)'!Impression_des_titres</vt:lpstr>
      <vt:lpstr>'par agents (cycle régulier)'!Impression_des_titres</vt:lpstr>
      <vt:lpstr>'risques métier'!Impression_des_titres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Hélène Giraud</dc:creator>
  <cp:lastModifiedBy>Hélène Giraud</cp:lastModifiedBy>
  <cp:lastPrinted>2021-02-03T13:32:49Z</cp:lastPrinted>
  <dcterms:created xsi:type="dcterms:W3CDTF">2019-12-24T12:58:57Z</dcterms:created>
  <dcterms:modified xsi:type="dcterms:W3CDTF">2021-02-03T13:40:11Z</dcterms:modified>
</cp:coreProperties>
</file>